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glaj\Work Folders\Documents\SUBVENCIJE\IRI\SAMPLEcontrol\NABAVA SC\"/>
    </mc:Choice>
  </mc:AlternateContent>
  <xr:revisionPtr revIDLastSave="0" documentId="13_ncr:1_{41380009-ACFF-4BC6-BA0C-4F28584640A9}" xr6:coauthVersionLast="45" xr6:coauthVersionMax="46" xr10:uidLastSave="{00000000-0000-0000-0000-000000000000}"/>
  <bookViews>
    <workbookView xWindow="-120" yWindow="-16320" windowWidth="29040" windowHeight="15840" xr2:uid="{00000000-000D-0000-FFFF-FFFF00000000}"/>
  </bookViews>
  <sheets>
    <sheet name="GRUPA 11-12 FILTERI" sheetId="3" r:id="rId1"/>
    <sheet name="2017_2018 (2)" sheetId="25" state="hidden" r:id="rId2"/>
    <sheet name="Rate" sheetId="6" state="hidden" r:id="rId3"/>
    <sheet name="Za mATIJA" sheetId="7" state="hidden" r:id="rId4"/>
    <sheet name="za platiti" sheetId="11" state="hidden" r:id="rId5"/>
    <sheet name="za plaćanje" sheetId="8" state="hidden" r:id="rId6"/>
    <sheet name="Sheet1" sheetId="9" state="hidden" r:id="rId7"/>
    <sheet name="Sheet3" sheetId="10" state="hidden" r:id="rId8"/>
    <sheet name="Sheet2" sheetId="12" state="hidden" r:id="rId9"/>
    <sheet name="za platiti Labornig" sheetId="13" state="hidden" r:id="rId10"/>
    <sheet name="Sheet4" sheetId="14" state="hidden" r:id="rId11"/>
    <sheet name="Sheet5" sheetId="15" state="hidden" r:id="rId12"/>
    <sheet name="Sheet6" sheetId="16" state="hidden" r:id="rId13"/>
    <sheet name="VLADO NAJAM  2014" sheetId="17" state="hidden" r:id="rId14"/>
    <sheet name="Sheet8" sheetId="18" state="hidden" r:id="rId15"/>
    <sheet name="Sheet7" sheetId="19" state="hidden" r:id="rId16"/>
    <sheet name="Sheet9" sheetId="20" state="hidden" r:id="rId17"/>
    <sheet name="Sheet10" sheetId="21" state="hidden" r:id="rId18"/>
    <sheet name="ALPHACHROM AAS PLAMEN" sheetId="22" state="hidden" r:id="rId19"/>
    <sheet name="Sheet11" sheetId="23" state="hidden" r:id="rId20"/>
    <sheet name="Sheet12" sheetId="24" state="hidden" r:id="rId21"/>
  </sheets>
  <definedNames>
    <definedName name="_xlnm._FilterDatabase" localSheetId="1" hidden="1">'2017_2018 (2)'!$A$2:$H$56</definedName>
    <definedName name="_xlnm._FilterDatabase" localSheetId="0" hidden="1">'GRUPA 11-12 FILTERI'!$A$2:$H$40</definedName>
    <definedName name="lgc" localSheetId="1">'2017_2018 (2)'!$A:$A</definedName>
    <definedName name="lgc">'GRUPA 11-12 FILTERI'!$A:$A</definedName>
    <definedName name="_xlnm.Print_Titles" localSheetId="0">'GRUPA 11-12 FILTERI'!$1:$1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3" l="1"/>
  <c r="J4" i="3" s="1"/>
  <c r="J5" i="3" s="1"/>
  <c r="H4" i="3"/>
  <c r="H5" i="3" s="1"/>
  <c r="F4" i="3"/>
  <c r="F5" i="3" s="1"/>
  <c r="H3" i="3"/>
  <c r="I2" i="3"/>
  <c r="J2" i="3" s="1"/>
  <c r="J3" i="3" s="1"/>
  <c r="H2" i="3"/>
  <c r="F2" i="3"/>
  <c r="F3" i="3" s="1"/>
  <c r="F56" i="25" l="1"/>
  <c r="F37" i="25"/>
  <c r="F23" i="18" l="1"/>
  <c r="F7" i="17"/>
  <c r="F12" i="8" l="1"/>
</calcChain>
</file>

<file path=xl/sharedStrings.xml><?xml version="1.0" encoding="utf-8"?>
<sst xmlns="http://schemas.openxmlformats.org/spreadsheetml/2006/main" count="543" uniqueCount="358">
  <si>
    <t>NAZIV DOBAVLJAČA</t>
  </si>
  <si>
    <t>MODEL</t>
  </si>
  <si>
    <t>POZIV NA BROJ</t>
  </si>
  <si>
    <t>IZNOS</t>
  </si>
  <si>
    <t>DATUM RN</t>
  </si>
  <si>
    <t>ROK PLAĆANJA</t>
  </si>
  <si>
    <t>OPIS</t>
  </si>
  <si>
    <t>BROJ ŽIRO RAČUNA (IBAN)</t>
  </si>
  <si>
    <t xml:space="preserve"> RAČUNI  </t>
  </si>
  <si>
    <t>HR01</t>
  </si>
  <si>
    <t>HR3524020061100392618</t>
  </si>
  <si>
    <t>00</t>
  </si>
  <si>
    <t>HR6523600001101366009</t>
  </si>
  <si>
    <t>HR00</t>
  </si>
  <si>
    <t>PORSCHE LEASING, V. Škorpika 21, Zagreb</t>
  </si>
  <si>
    <t>HR6824840081100453261</t>
  </si>
  <si>
    <t>HR3023600001101848050</t>
  </si>
  <si>
    <t>HR5824840081100327923</t>
  </si>
  <si>
    <t>LABOR ET MEDICINA D.O.O., Zagreb, Gračec 23</t>
  </si>
  <si>
    <t>KOMED d.o.o., Sv. Nedelja - Brezje, V. Nazora 14</t>
  </si>
  <si>
    <t>HR05</t>
  </si>
  <si>
    <t>OPTIMA TELEKOM d.d.; Bani 75a, Buzin, Zagreb</t>
  </si>
  <si>
    <t>BIOINSTITUT d.o.o., R. Steinera 7, Čakovec</t>
  </si>
  <si>
    <t>01</t>
  </si>
  <si>
    <t>KEMOLAB D.O.O., Nadinska 11, 10020 Zagreb</t>
  </si>
  <si>
    <t>HR9723300031100209108</t>
  </si>
  <si>
    <t>HR2623600001101482432</t>
  </si>
  <si>
    <t>ALPHACHROM d.o.o., Karlovačka cesta 24, Zagreb</t>
  </si>
  <si>
    <t>HR4424080021100031237</t>
  </si>
  <si>
    <t>UKUPNO</t>
  </si>
  <si>
    <t>HR3423600001813300007</t>
  </si>
  <si>
    <t>ASOLUTIC d.o.o.</t>
  </si>
  <si>
    <t>HR4123300031153460109</t>
  </si>
  <si>
    <t>27.03.15.</t>
  </si>
  <si>
    <t>17.05.15.</t>
  </si>
  <si>
    <t>0022/P01/1-2015</t>
  </si>
  <si>
    <t>26.04.15.</t>
  </si>
  <si>
    <t>23.05.15.</t>
  </si>
  <si>
    <t>17.04.15.</t>
  </si>
  <si>
    <t>RN. 9 22/901/1 rata 1.</t>
  </si>
  <si>
    <t>RN. 9 22/901/1 rata 2.</t>
  </si>
  <si>
    <t>RN. 9 22/901/1 rata 3.</t>
  </si>
  <si>
    <t>RN. 9 22/901/1 rata 4.</t>
  </si>
  <si>
    <t>RN. 9 22/901/1 rata 5.</t>
  </si>
  <si>
    <t>RN. 9 22/901/1 rata 6.</t>
  </si>
  <si>
    <t>RN. 9 22/901/1 rata 7.</t>
  </si>
  <si>
    <t>RN. 9 22/901/1 rata 8.</t>
  </si>
  <si>
    <t>RN. 9 22/901/1 rata 9.</t>
  </si>
  <si>
    <t>RN. 9 22/901/1 rata 10.</t>
  </si>
  <si>
    <t>RN. 9 22/901/1 rata 11.</t>
  </si>
  <si>
    <t>RN. 9 22/901/1 rata 12.</t>
  </si>
  <si>
    <t>RN. 9 22/901/1 rata 13.</t>
  </si>
  <si>
    <t>RN. 9 22/901/1 rata 14.</t>
  </si>
  <si>
    <t>RN. 9 22/901/1 rata 15.</t>
  </si>
  <si>
    <t>RN. 9 22/901/1 rata 16.</t>
  </si>
  <si>
    <t>RN. 9 22/901/1 rata 17.</t>
  </si>
  <si>
    <t>RN. 9 22/901/1 rata 18.</t>
  </si>
  <si>
    <t>26.05.15.</t>
  </si>
  <si>
    <t>26.06.15.</t>
  </si>
  <si>
    <t>26.07.15.</t>
  </si>
  <si>
    <t>26.08.15.</t>
  </si>
  <si>
    <t>26.09.15.</t>
  </si>
  <si>
    <t>26.10.15.</t>
  </si>
  <si>
    <t>26.11.15.</t>
  </si>
  <si>
    <t>26.12.15.</t>
  </si>
  <si>
    <t>26.01.16.</t>
  </si>
  <si>
    <t>26.02.16.</t>
  </si>
  <si>
    <t>26.03.16.</t>
  </si>
  <si>
    <t>26.04.16.</t>
  </si>
  <si>
    <t>26.05.16.</t>
  </si>
  <si>
    <t>26.06.16.</t>
  </si>
  <si>
    <t>26.07.16.</t>
  </si>
  <si>
    <t>26.08.16.</t>
  </si>
  <si>
    <t>26.09.16.</t>
  </si>
  <si>
    <t>Mikrovalna
Ukupno 168.750,00 kn
plaćanje u 18 mjesečnih rata</t>
  </si>
  <si>
    <t>RAČUN BR. 5 448/P01/1 rata br.1</t>
  </si>
  <si>
    <t>RAČUN BR. 5 448/P01/1 rata br.2</t>
  </si>
  <si>
    <t>RAČUN BR. 5 448/P01/1 rata br.3</t>
  </si>
  <si>
    <t>RAČUN BR. 5 448/P01/1 rata br.4</t>
  </si>
  <si>
    <t>RAČUN BR. 5 448/P01/1 rata br.5</t>
  </si>
  <si>
    <t>RAČUN BR. 5 448/P01/1 rata br.6</t>
  </si>
  <si>
    <t>RAČUN BR. 5 448/P01/1 rata br.7</t>
  </si>
  <si>
    <t>RAČUN BR. 5 448/P01/1 rata br.8</t>
  </si>
  <si>
    <t>RAČUN BR. 5 448/P01/1 rata br.9</t>
  </si>
  <si>
    <t>RAČUN BR. 5 448/P01/1 rata br.10</t>
  </si>
  <si>
    <t>RAČUN BR. 5 448/P01/1 rata br.11</t>
  </si>
  <si>
    <t>RAČUN BR. 5 448/P01/1 rata br.12</t>
  </si>
  <si>
    <t>RAČUN BR. 5 448/P01/1 rata br.13</t>
  </si>
  <si>
    <t>RAČUN BR. 5 448/P01/1 rata br.14</t>
  </si>
  <si>
    <t>RAČUN BR. 5 448/P01/1 rata br.15</t>
  </si>
  <si>
    <t>RAČUN BR. 5 448/P01/1 rata br.16</t>
  </si>
  <si>
    <t>RAČUN BR. 5 448/P01/1 rata br.17</t>
  </si>
  <si>
    <t>RAČUN BR. 5 448/P01/1 rata br.18</t>
  </si>
  <si>
    <t>0448/P01/1-2015</t>
  </si>
  <si>
    <t>17.06.15.</t>
  </si>
  <si>
    <t>17.07.15.</t>
  </si>
  <si>
    <t>17.08.15.</t>
  </si>
  <si>
    <t>17.09.15.</t>
  </si>
  <si>
    <t>17.10.15.</t>
  </si>
  <si>
    <t>17.11.15.</t>
  </si>
  <si>
    <t>17.12.15.</t>
  </si>
  <si>
    <t>17.01.16.</t>
  </si>
  <si>
    <t>17.02.16.</t>
  </si>
  <si>
    <t>17.03.16.</t>
  </si>
  <si>
    <t>17.04.16.</t>
  </si>
  <si>
    <t>17.05.16.</t>
  </si>
  <si>
    <t>17.06.16.</t>
  </si>
  <si>
    <t>17.07.16.</t>
  </si>
  <si>
    <t>17.08.16.</t>
  </si>
  <si>
    <t>17.09.16.</t>
  </si>
  <si>
    <t>17.10.16.</t>
  </si>
  <si>
    <t>03.06.15.</t>
  </si>
  <si>
    <t xml:space="preserve">AAS Plamen i grafitna 
Ukupno = 380.000,00kn-plaćanje u 18 rata
</t>
  </si>
  <si>
    <t>15.05.15.</t>
  </si>
  <si>
    <t>31.05.15.</t>
  </si>
  <si>
    <t>STUDENTSKI CENTAR, Savska 25, 10000 Zagreb</t>
  </si>
  <si>
    <t>02.07.15.</t>
  </si>
  <si>
    <t>LABORING d.o.o., Virjanska 22, 10110 Zagreb</t>
  </si>
  <si>
    <t>HR9723600001101482512</t>
  </si>
  <si>
    <t>RN. 259/1/1</t>
  </si>
  <si>
    <t>259/1/1</t>
  </si>
  <si>
    <t xml:space="preserve">Umjeravanje </t>
  </si>
  <si>
    <t>30.06.15.</t>
  </si>
  <si>
    <t>11.07.15.</t>
  </si>
  <si>
    <t>15.06.15.</t>
  </si>
  <si>
    <t>RN. 10804867-019580686-3</t>
  </si>
  <si>
    <t>10804867-019580686-3</t>
  </si>
  <si>
    <t>10.06.15.</t>
  </si>
  <si>
    <t>RN. 10803510-019574619-7</t>
  </si>
  <si>
    <t>10803510-019574619-7</t>
  </si>
  <si>
    <t>Zagrebački Holding d.o.o.</t>
  </si>
  <si>
    <t>HR2524020061400005137</t>
  </si>
  <si>
    <t>5749/0007000012/2</t>
  </si>
  <si>
    <t>12010044-220155749-2</t>
  </si>
  <si>
    <t>76387/0007000001/2</t>
  </si>
  <si>
    <t>12010088-2201576387-6</t>
  </si>
  <si>
    <t>Dnevni parking - zaboravio produljiti...</t>
  </si>
  <si>
    <t>Grad Rijeka</t>
  </si>
  <si>
    <t>HR3324020061837300005</t>
  </si>
  <si>
    <t>6700-050373402354-995</t>
  </si>
  <si>
    <t>23</t>
  </si>
  <si>
    <t>Grad Zagreb</t>
  </si>
  <si>
    <t>6700-72-305833</t>
  </si>
  <si>
    <t>18.06.15.</t>
  </si>
  <si>
    <t>Objašnjenja</t>
  </si>
  <si>
    <t>Nije bilo dovoljno vidiljivo  parking mjesto-kad je  Matija je došao već je započelo premještanje vozila...</t>
  </si>
  <si>
    <t>Krivo parkirano vozilo Rijeka-uzorkovanje-gužva</t>
  </si>
  <si>
    <t>Krivo parkirano vozilo Zagreb-uzorkovanje - gužva</t>
  </si>
  <si>
    <t>03.07.15.</t>
  </si>
  <si>
    <t>14.07.15.</t>
  </si>
  <si>
    <t>RN. 87756</t>
  </si>
  <si>
    <t>345-1042114-5677280015</t>
  </si>
  <si>
    <t>Studentica- Veronika Volarić (6 mj.)</t>
  </si>
  <si>
    <t>Student-Antonio Pelesk (6 mj.)</t>
  </si>
  <si>
    <t>STUDENTSKI CENTAR U SISKU, Ul.Ljudevita Gaja 10a, Sisak</t>
  </si>
  <si>
    <t>HR4923400091110180934</t>
  </si>
  <si>
    <t>RN. 91506899</t>
  </si>
  <si>
    <t>06.07.15.</t>
  </si>
  <si>
    <t>59101-55510-188</t>
  </si>
  <si>
    <t>16.07.15.</t>
  </si>
  <si>
    <t>Za srpanj , 18.rata</t>
  </si>
  <si>
    <t xml:space="preserve">117141-1-1 </t>
  </si>
  <si>
    <t>Umjeravanje, zvali za plaćanje danas 10.07.15.</t>
  </si>
  <si>
    <t>Oni vole male kamate zaračunavati</t>
  </si>
  <si>
    <t xml:space="preserve"> </t>
  </si>
  <si>
    <t>30.09.15.</t>
  </si>
  <si>
    <t>21.10.15.</t>
  </si>
  <si>
    <t>08.10.15.</t>
  </si>
  <si>
    <t>27.11.15.</t>
  </si>
  <si>
    <t>RN. 889/PP1/1</t>
  </si>
  <si>
    <t>31.10.15.</t>
  </si>
  <si>
    <t>05.11.15.</t>
  </si>
  <si>
    <t>RN. 2367/41/2114</t>
  </si>
  <si>
    <t>48941-101002367-211451</t>
  </si>
  <si>
    <t>RN. 2422/41/2114</t>
  </si>
  <si>
    <t>48941-101002422-211451</t>
  </si>
  <si>
    <t>10.11.15.</t>
  </si>
  <si>
    <t>16.10.15.</t>
  </si>
  <si>
    <t>15.11.15.</t>
  </si>
  <si>
    <t>RN. 956/PP1/1</t>
  </si>
  <si>
    <t>889-PP1-1</t>
  </si>
  <si>
    <t>956-PP1-1</t>
  </si>
  <si>
    <t xml:space="preserve">Najam Vladimira iz 2014.(tek sad su izdali račun, već su bile dvije uplate, a ovo u tabeli je razlika za platitit= 6.125,00 </t>
  </si>
  <si>
    <t>RN. 2456/41/2114</t>
  </si>
  <si>
    <t>48941-101002456-211451</t>
  </si>
  <si>
    <t>30.11.15.</t>
  </si>
  <si>
    <t>RN. 2515/41/2114</t>
  </si>
  <si>
    <t>48941-101002515-211451</t>
  </si>
  <si>
    <t>20.11.15.</t>
  </si>
  <si>
    <t>12.12.15.</t>
  </si>
  <si>
    <t>RN. 2675/41/2114</t>
  </si>
  <si>
    <t>48941-101002675-211451</t>
  </si>
  <si>
    <t>05.12.15.</t>
  </si>
  <si>
    <t>RN. 2676/41/2114</t>
  </si>
  <si>
    <t>48941-101002676-211451</t>
  </si>
  <si>
    <t>RN. 2736/41/2114</t>
  </si>
  <si>
    <t>48941-101002736-211451</t>
  </si>
  <si>
    <t>RN. 2737/41/2114</t>
  </si>
  <si>
    <t>48941-101002737-211451</t>
  </si>
  <si>
    <t>RN. 635/41/2114</t>
  </si>
  <si>
    <t>48941-101000635-211451</t>
  </si>
  <si>
    <t>12.03.15.</t>
  </si>
  <si>
    <t>RN. 636/41/2114</t>
  </si>
  <si>
    <t>48941-101000636-211451</t>
  </si>
  <si>
    <t>RN. 637/41/2114</t>
  </si>
  <si>
    <t>48941-101000637-211451</t>
  </si>
  <si>
    <t>RN. 638/41/2114</t>
  </si>
  <si>
    <t>48941-101000638-211451</t>
  </si>
  <si>
    <t>15.12.15.</t>
  </si>
  <si>
    <t>RN. 2747/41/2114</t>
  </si>
  <si>
    <t>48941-101002747-211451</t>
  </si>
  <si>
    <t>RN. 2748/41/2114</t>
  </si>
  <si>
    <t>48941-101002748-211451</t>
  </si>
  <si>
    <t>RN. 2749/41/2114</t>
  </si>
  <si>
    <t>48941-101002749-211451</t>
  </si>
  <si>
    <t>RN. 2750/41/2114</t>
  </si>
  <si>
    <t>48941-101002750-211451</t>
  </si>
  <si>
    <t>RN. 2751/41/2114</t>
  </si>
  <si>
    <t>48941-101002751-211451</t>
  </si>
  <si>
    <t>RN. 2753/41/2114</t>
  </si>
  <si>
    <t>48941-101002753-211451</t>
  </si>
  <si>
    <t>RN. 2754/41/2114</t>
  </si>
  <si>
    <t>48941-101002754-211451</t>
  </si>
  <si>
    <t>AAS Plamen i grafitna Ukupno = 380.000,00kn</t>
  </si>
  <si>
    <t>plaćeno 1.rata-26.02.16.</t>
  </si>
  <si>
    <t>plaćeno 2.rata-02.03.16.</t>
  </si>
  <si>
    <t>Plaćeno 3.rata- 06.05.16.</t>
  </si>
  <si>
    <t>Plaćeno 4.rata- 09.06.16.</t>
  </si>
  <si>
    <t>plaćeno 5.rata-22.07.16.</t>
  </si>
  <si>
    <t>plaćeno 7.rata- 07.09.16.</t>
  </si>
  <si>
    <t>plaćeno 8.rata- 23.09.16.</t>
  </si>
  <si>
    <t>plaćeno 9.rata-05.10.16.</t>
  </si>
  <si>
    <t>plaćeno 6.rata-18.08.16.</t>
  </si>
  <si>
    <t>plaćeno 10.rata- 17.10.16.</t>
  </si>
  <si>
    <t>plaćeno 11.rata- 02.11.16.</t>
  </si>
  <si>
    <t>plaćeno 12.rata- 13.12.16.</t>
  </si>
  <si>
    <t>plaćeno 13.rata- 18.01.17.</t>
  </si>
  <si>
    <t>plaćeno 14.rata- 03.02.17.</t>
  </si>
  <si>
    <t>plaćeno 15.rata -07.03.17.</t>
  </si>
  <si>
    <t>plaćeno 16.rata-20.04.17.</t>
  </si>
  <si>
    <t>plaćeno 17.rata-20.04.17.</t>
  </si>
  <si>
    <t>plaćeno 18.rata-20.04.17.</t>
  </si>
  <si>
    <t>HR6423900011100970544</t>
  </si>
  <si>
    <t>09.07.18.</t>
  </si>
  <si>
    <t>16.07.18.</t>
  </si>
  <si>
    <t>23.07.18.</t>
  </si>
  <si>
    <t>20.06.18.</t>
  </si>
  <si>
    <t>27.06.18.</t>
  </si>
  <si>
    <t>05.07.18.</t>
  </si>
  <si>
    <t>29.06.18.</t>
  </si>
  <si>
    <t>12.07.18.</t>
  </si>
  <si>
    <t>19.08.18.</t>
  </si>
  <si>
    <t>14.08.18.</t>
  </si>
  <si>
    <t>RN. 1013-01-91</t>
  </si>
  <si>
    <t>1013-01-91</t>
  </si>
  <si>
    <t>RN. 001193-001-00</t>
  </si>
  <si>
    <t>26.08.18.</t>
  </si>
  <si>
    <t>RN. 001197-001-00</t>
  </si>
  <si>
    <t>RN. 001211-001-00</t>
  </si>
  <si>
    <t>28.08.18.</t>
  </si>
  <si>
    <t>RN. 001212-001-00</t>
  </si>
  <si>
    <t>27.08.18.</t>
  </si>
  <si>
    <t>RN. 1039-01-91</t>
  </si>
  <si>
    <t>1039-01-91</t>
  </si>
  <si>
    <t>01.09.18.</t>
  </si>
  <si>
    <t>RN. 001245-001-00</t>
  </si>
  <si>
    <t>03.07.18.</t>
  </si>
  <si>
    <t>0.09.18.</t>
  </si>
  <si>
    <t>10.07.18.</t>
  </si>
  <si>
    <t>RN. 1084-01-91</t>
  </si>
  <si>
    <t>1084-01-91</t>
  </si>
  <si>
    <t>03.09.18.</t>
  </si>
  <si>
    <t>RN. 001271-001-00</t>
  </si>
  <si>
    <t>04.09.18.</t>
  </si>
  <si>
    <t>08.09.18.</t>
  </si>
  <si>
    <t>07.09.18.</t>
  </si>
  <si>
    <t>RN. 001290-001-00</t>
  </si>
  <si>
    <t>RN. 001297-001-00</t>
  </si>
  <si>
    <t>RN. 001321-001-00</t>
  </si>
  <si>
    <t>10.09.18.</t>
  </si>
  <si>
    <t>RN. 001359-001-00</t>
  </si>
  <si>
    <t>18.07.18.</t>
  </si>
  <si>
    <t>16.09.18.</t>
  </si>
  <si>
    <t>RN. 1158-01-91</t>
  </si>
  <si>
    <t>1158-01-91</t>
  </si>
  <si>
    <t>14.09.18.</t>
  </si>
  <si>
    <t>RN. 1184-01-91</t>
  </si>
  <si>
    <t>1184-01-91</t>
  </si>
  <si>
    <t>19.07.18.</t>
  </si>
  <si>
    <t>17.09.18.</t>
  </si>
  <si>
    <t>RN. 001365-001-00</t>
  </si>
  <si>
    <t>24.07.18.</t>
  </si>
  <si>
    <t>22.09.18.</t>
  </si>
  <si>
    <t>RN. 001408-001-00</t>
  </si>
  <si>
    <t>27.07.18.</t>
  </si>
  <si>
    <t>25.09.18.</t>
  </si>
  <si>
    <t>RN. 1241-01-91</t>
  </si>
  <si>
    <t>1241-01-91</t>
  </si>
  <si>
    <t>RN. 1247-01-91</t>
  </si>
  <si>
    <t>1247-01-91</t>
  </si>
  <si>
    <t>30.07.18.</t>
  </si>
  <si>
    <t>28.09.18.</t>
  </si>
  <si>
    <t>01.08.18.</t>
  </si>
  <si>
    <t>RN. 001418-001-00</t>
  </si>
  <si>
    <t>RN. 001424-001-00</t>
  </si>
  <si>
    <t>30.09.18.</t>
  </si>
  <si>
    <t>07.08.18.</t>
  </si>
  <si>
    <t>RN. 001465-001-00</t>
  </si>
  <si>
    <t>06.10.18.</t>
  </si>
  <si>
    <t>RN. 1231-01-91</t>
  </si>
  <si>
    <t>1321-01-91</t>
  </si>
  <si>
    <t>08.08.18.</t>
  </si>
  <si>
    <t>07.10.18.</t>
  </si>
  <si>
    <t>RN. 001480-001-00</t>
  </si>
  <si>
    <t>RN. 001481-001-00</t>
  </si>
  <si>
    <t>RN. 001499-001-00</t>
  </si>
  <si>
    <t>13.10.18.</t>
  </si>
  <si>
    <t>15.10.18.</t>
  </si>
  <si>
    <t>RN. 001508-001-00</t>
  </si>
  <si>
    <t>16,08,18,</t>
  </si>
  <si>
    <t>RN. 001552-001-00</t>
  </si>
  <si>
    <t>26.10.18.</t>
  </si>
  <si>
    <t>RN. 001564-001-00</t>
  </si>
  <si>
    <t>27.10.18.</t>
  </si>
  <si>
    <t>02.11.18.</t>
  </si>
  <si>
    <t>RN. 001598-001-00</t>
  </si>
  <si>
    <t>RN. 001600-001-00</t>
  </si>
  <si>
    <t>03.11.18.</t>
  </si>
  <si>
    <t>RN. 1387-01-91</t>
  </si>
  <si>
    <t>1387-01-91</t>
  </si>
  <si>
    <t>RN. 1233-01-91</t>
  </si>
  <si>
    <t>1233-01-91</t>
  </si>
  <si>
    <t>RN. 1463-01-91</t>
  </si>
  <si>
    <t>1463-01-91</t>
  </si>
  <si>
    <t>11.09.18.</t>
  </si>
  <si>
    <t>10.11.18.</t>
  </si>
  <si>
    <t>RN. 001652-001-00</t>
  </si>
  <si>
    <t>AUTO GAŠPARIĆ d.o.o.
Velikogorička 19a, 10419 Vukovina-Velika Gorica</t>
  </si>
  <si>
    <t>RN 12-23003349-18</t>
  </si>
  <si>
    <t>12-23003349-18</t>
  </si>
  <si>
    <t>Citan servis</t>
  </si>
  <si>
    <t>GRUPA NABAVE</t>
  </si>
  <si>
    <t>UKUPNO IZNOS PROJEKTA</t>
  </si>
  <si>
    <t>PODGRUPA NABAVE</t>
  </si>
  <si>
    <t>Ukupno za 3 godine (2021-2023)</t>
  </si>
  <si>
    <t>Količina za industrijsko istraživanje (2 godine)</t>
  </si>
  <si>
    <t>Vrijednost nabave industrijsko istraživanje</t>
  </si>
  <si>
    <t>Količina za eksperimentalni razvoj (treća godina)</t>
  </si>
  <si>
    <t>Vrijednost nabave  eksperimentalni razvoj</t>
  </si>
  <si>
    <t>PREDMET NABAVE / 1 komad</t>
  </si>
  <si>
    <t xml:space="preserve">Syringe filter Nylon 25mm 0.2um  </t>
  </si>
  <si>
    <t>Filter za filtriranje uzorka hrane za analizu masti do hidrolize do konačne ekstrakcije primjenjiv za rad na uređaju Hydrotec 8000</t>
  </si>
  <si>
    <t>Samo upisati jedinične cijene bez pdv u plavo zasjenčane rubrike. Ostale elemente tablice ne dirati.</t>
  </si>
  <si>
    <t>Jedinična cijena kom./ kn; bez pdv</t>
  </si>
  <si>
    <t>GRUPA 11.  Filteri za filtriranje uzoraka za instrumentalne analize</t>
  </si>
  <si>
    <t>GRUPA 12. Filteri za filtriranje uzoraka za hidrolizu i ekstrakciju</t>
  </si>
  <si>
    <t>11.1. Filteri za filtriranje uzoraka za instrumentalne analize</t>
  </si>
  <si>
    <t>12.1. Filteri za filtriranje uzoraka za hidrolizu i ekstrakciju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</si>
</sst>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b/>
      <sz val="2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</font>
    <font>
      <sz val="9"/>
      <color theme="1"/>
      <name val="Arial"/>
      <family val="2"/>
    </font>
    <font>
      <strike/>
      <sz val="9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1" fillId="0" borderId="0"/>
  </cellStyleXfs>
  <cellXfs count="25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14" fontId="2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/>
    </xf>
    <xf numFmtId="14" fontId="2" fillId="0" borderId="1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4" fontId="2" fillId="3" borderId="5" xfId="0" applyNumberFormat="1" applyFont="1" applyFill="1" applyBorder="1" applyAlignment="1">
      <alignment horizontal="center" vertical="center"/>
    </xf>
    <xf numFmtId="14" fontId="2" fillId="3" borderId="5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8" xfId="0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/>
    </xf>
    <xf numFmtId="4" fontId="8" fillId="0" borderId="15" xfId="0" applyNumberFormat="1" applyFont="1" applyBorder="1" applyAlignment="1">
      <alignment vertical="center"/>
    </xf>
    <xf numFmtId="4" fontId="8" fillId="0" borderId="0" xfId="0" applyNumberFormat="1" applyFont="1" applyAlignment="1">
      <alignment horizontal="left"/>
    </xf>
    <xf numFmtId="4" fontId="4" fillId="0" borderId="1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" fillId="0" borderId="1" xfId="2" applyBorder="1" applyAlignment="1">
      <alignment horizontal="center"/>
    </xf>
    <xf numFmtId="0" fontId="1" fillId="0" borderId="5" xfId="2" applyBorder="1" applyAlignment="1">
      <alignment horizontal="center"/>
    </xf>
    <xf numFmtId="0" fontId="6" fillId="4" borderId="5" xfId="0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49" fontId="3" fillId="4" borderId="5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" fontId="8" fillId="5" borderId="0" xfId="0" applyNumberFormat="1" applyFont="1" applyFill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8" fillId="4" borderId="5" xfId="0" applyNumberFormat="1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4" fontId="8" fillId="0" borderId="5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 wrapText="1"/>
    </xf>
    <xf numFmtId="0" fontId="2" fillId="0" borderId="9" xfId="0" applyFont="1" applyBorder="1" applyAlignment="1">
      <alignment wrapText="1"/>
    </xf>
    <xf numFmtId="4" fontId="8" fillId="0" borderId="3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4" fontId="2" fillId="0" borderId="14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left"/>
    </xf>
    <xf numFmtId="0" fontId="8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7" fillId="4" borderId="5" xfId="0" applyFont="1" applyFill="1" applyBorder="1" applyAlignment="1">
      <alignment horizontal="center" vertical="center" wrapText="1"/>
    </xf>
    <xf numFmtId="49" fontId="16" fillId="4" borderId="5" xfId="0" applyNumberFormat="1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7" fillId="0" borderId="18" xfId="0" applyNumberFormat="1" applyFont="1" applyBorder="1" applyAlignment="1">
      <alignment horizontal="center" vertical="center" wrapText="1"/>
    </xf>
    <xf numFmtId="4" fontId="17" fillId="0" borderId="1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4" fontId="12" fillId="0" borderId="2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49" fontId="12" fillId="0" borderId="8" xfId="0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4" fontId="12" fillId="0" borderId="6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13" fillId="0" borderId="0" xfId="0" applyFont="1"/>
    <xf numFmtId="0" fontId="12" fillId="0" borderId="3" xfId="0" applyFont="1" applyBorder="1" applyAlignment="1">
      <alignment vertical="center" wrapText="1"/>
    </xf>
    <xf numFmtId="14" fontId="14" fillId="0" borderId="0" xfId="0" applyNumberFormat="1" applyFont="1"/>
    <xf numFmtId="4" fontId="14" fillId="0" borderId="0" xfId="0" applyNumberFormat="1" applyFont="1"/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center" wrapText="1"/>
    </xf>
    <xf numFmtId="49" fontId="20" fillId="4" borderId="5" xfId="0" applyNumberFormat="1" applyFont="1" applyFill="1" applyBorder="1" applyAlignment="1">
      <alignment horizontal="center" vertical="center" wrapText="1"/>
    </xf>
    <xf numFmtId="4" fontId="20" fillId="4" borderId="5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horizontal="left" vertical="center"/>
    </xf>
    <xf numFmtId="0" fontId="23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right" vertical="center"/>
    </xf>
    <xf numFmtId="3" fontId="24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wrapText="1"/>
    </xf>
    <xf numFmtId="4" fontId="7" fillId="6" borderId="19" xfId="0" applyNumberFormat="1" applyFont="1" applyFill="1" applyBorder="1" applyAlignment="1" applyProtection="1">
      <alignment horizontal="right" vertical="center" wrapText="1"/>
      <protection locked="0"/>
    </xf>
    <xf numFmtId="4" fontId="7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26" fillId="6" borderId="19" xfId="0" applyNumberFormat="1" applyFont="1" applyFill="1" applyBorder="1" applyAlignment="1" applyProtection="1">
      <alignment horizontal="right" vertical="center" wrapText="1"/>
      <protection locked="0"/>
    </xf>
    <xf numFmtId="4" fontId="25" fillId="4" borderId="17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left" vertical="center" wrapText="1"/>
    </xf>
    <xf numFmtId="0" fontId="24" fillId="4" borderId="22" xfId="0" applyFont="1" applyFill="1" applyBorder="1" applyAlignment="1" applyProtection="1">
      <alignment horizontal="left" vertical="center" wrapText="1"/>
    </xf>
    <xf numFmtId="0" fontId="24" fillId="4" borderId="17" xfId="0" applyFont="1" applyFill="1" applyBorder="1" applyAlignment="1" applyProtection="1">
      <alignment horizontal="left" vertical="center" wrapText="1"/>
    </xf>
    <xf numFmtId="3" fontId="29" fillId="0" borderId="28" xfId="0" applyNumberFormat="1" applyFont="1" applyBorder="1" applyAlignment="1" applyProtection="1">
      <alignment horizontal="center" vertical="center" wrapText="1"/>
    </xf>
    <xf numFmtId="4" fontId="29" fillId="0" borderId="28" xfId="0" applyNumberFormat="1" applyFont="1" applyBorder="1" applyAlignment="1" applyProtection="1">
      <alignment horizontal="center" vertical="center" wrapText="1"/>
    </xf>
    <xf numFmtId="3" fontId="28" fillId="0" borderId="28" xfId="0" applyNumberFormat="1" applyFont="1" applyBorder="1" applyAlignment="1" applyProtection="1">
      <alignment horizontal="center" vertical="center" wrapText="1"/>
    </xf>
    <xf numFmtId="4" fontId="29" fillId="0" borderId="29" xfId="0" applyNumberFormat="1" applyFont="1" applyBorder="1" applyAlignment="1" applyProtection="1">
      <alignment horizontal="center" vertical="center" wrapText="1"/>
    </xf>
    <xf numFmtId="3" fontId="24" fillId="0" borderId="19" xfId="0" applyNumberFormat="1" applyFont="1" applyBorder="1" applyAlignment="1" applyProtection="1">
      <alignment horizontal="center" vertical="center" wrapText="1"/>
    </xf>
    <xf numFmtId="4" fontId="24" fillId="0" borderId="19" xfId="0" applyNumberFormat="1" applyFont="1" applyBorder="1" applyAlignment="1" applyProtection="1">
      <alignment horizontal="right" vertical="center" wrapText="1"/>
    </xf>
    <xf numFmtId="3" fontId="26" fillId="0" borderId="26" xfId="0" applyNumberFormat="1" applyFont="1" applyBorder="1" applyAlignment="1" applyProtection="1">
      <alignment horizontal="center" vertical="center" wrapText="1"/>
    </xf>
    <xf numFmtId="4" fontId="7" fillId="0" borderId="20" xfId="0" applyNumberFormat="1" applyFont="1" applyBorder="1" applyAlignment="1" applyProtection="1">
      <alignment vertical="center" wrapText="1"/>
    </xf>
    <xf numFmtId="3" fontId="24" fillId="4" borderId="25" xfId="0" applyNumberFormat="1" applyFont="1" applyFill="1" applyBorder="1" applyAlignment="1" applyProtection="1">
      <alignment horizontal="center" vertical="center" wrapText="1"/>
    </xf>
    <xf numFmtId="4" fontId="24" fillId="4" borderId="22" xfId="0" applyNumberFormat="1" applyFont="1" applyFill="1" applyBorder="1" applyAlignment="1" applyProtection="1">
      <alignment horizontal="right" vertical="center" wrapText="1"/>
    </xf>
    <xf numFmtId="3" fontId="24" fillId="4" borderId="22" xfId="0" applyNumberFormat="1" applyFont="1" applyFill="1" applyBorder="1" applyAlignment="1" applyProtection="1">
      <alignment horizontal="center" vertical="center" wrapText="1"/>
    </xf>
    <xf numFmtId="4" fontId="7" fillId="4" borderId="23" xfId="0" applyNumberFormat="1" applyFont="1" applyFill="1" applyBorder="1" applyAlignment="1" applyProtection="1">
      <alignment vertical="center" wrapText="1"/>
    </xf>
    <xf numFmtId="3" fontId="26" fillId="0" borderId="27" xfId="0" applyNumberFormat="1" applyFont="1" applyBorder="1" applyAlignment="1" applyProtection="1">
      <alignment horizontal="center" vertical="center" wrapText="1"/>
    </xf>
    <xf numFmtId="3" fontId="26" fillId="0" borderId="19" xfId="0" applyNumberFormat="1" applyFont="1" applyBorder="1" applyAlignment="1" applyProtection="1">
      <alignment horizontal="center" vertical="center" wrapText="1"/>
    </xf>
    <xf numFmtId="4" fontId="26" fillId="0" borderId="19" xfId="0" applyNumberFormat="1" applyFont="1" applyBorder="1" applyAlignment="1" applyProtection="1">
      <alignment horizontal="right" vertical="center" wrapText="1"/>
    </xf>
    <xf numFmtId="4" fontId="26" fillId="0" borderId="20" xfId="0" applyNumberFormat="1" applyFont="1" applyBorder="1" applyAlignment="1" applyProtection="1">
      <alignment vertical="center" wrapText="1"/>
    </xf>
    <xf numFmtId="3" fontId="26" fillId="4" borderId="30" xfId="0" applyNumberFormat="1" applyFont="1" applyFill="1" applyBorder="1" applyAlignment="1" applyProtection="1">
      <alignment horizontal="center" vertical="center" wrapText="1"/>
    </xf>
    <xf numFmtId="4" fontId="26" fillId="4" borderId="17" xfId="0" applyNumberFormat="1" applyFont="1" applyFill="1" applyBorder="1" applyAlignment="1" applyProtection="1">
      <alignment horizontal="right" vertical="center" wrapText="1"/>
    </xf>
    <xf numFmtId="3" fontId="26" fillId="4" borderId="17" xfId="0" applyNumberFormat="1" applyFont="1" applyFill="1" applyBorder="1" applyAlignment="1" applyProtection="1">
      <alignment horizontal="center" vertical="center" wrapText="1"/>
    </xf>
    <xf numFmtId="4" fontId="25" fillId="4" borderId="21" xfId="0" applyNumberFormat="1" applyFont="1" applyFill="1" applyBorder="1" applyAlignment="1" applyProtection="1">
      <alignment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9" fillId="0" borderId="22" xfId="0" applyFont="1" applyBorder="1" applyAlignment="1" applyProtection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0" fontId="4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3">
    <cellStyle name="Bad" xfId="1" builtinId="27" customBuiltin="1"/>
    <cellStyle name="Normal" xfId="0" builtinId="0"/>
    <cellStyle name="Normal 2" xfId="2" xr:uid="{00000000-0005-0000-0000-000003000000}"/>
  </cellStyles>
  <dxfs count="0"/>
  <tableStyles count="0" defaultTableStyle="TableStyleMedium9" defaultPivotStyle="PivotStyleLight16"/>
  <colors>
    <mruColors>
      <color rgb="FFF7F7F7"/>
      <color rgb="FFE4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3"/>
  <sheetViews>
    <sheetView tabSelected="1" view="pageBreakPreview" zoomScale="90" zoomScaleNormal="80" zoomScaleSheetLayoutView="90" zoomScalePageLayoutView="90" workbookViewId="0">
      <pane ySplit="1" topLeftCell="A2" activePane="bottomLeft" state="frozen"/>
      <selection pane="bottomLeft" activeCell="E9" sqref="E9"/>
    </sheetView>
  </sheetViews>
  <sheetFormatPr defaultColWidth="9.109375" defaultRowHeight="13.2" x14ac:dyDescent="0.25"/>
  <cols>
    <col min="1" max="1" width="34.5546875" style="181" customWidth="1"/>
    <col min="2" max="2" width="30.5546875" style="184" customWidth="1"/>
    <col min="3" max="3" width="109" style="189" customWidth="1"/>
    <col min="4" max="4" width="11.6640625" style="195" customWidth="1"/>
    <col min="5" max="5" width="12.21875" style="195" customWidth="1"/>
    <col min="6" max="6" width="12.88671875" style="195" customWidth="1"/>
    <col min="7" max="7" width="10.88671875" style="197" customWidth="1"/>
    <col min="8" max="8" width="13" style="195" customWidth="1"/>
    <col min="9" max="9" width="13.77734375" style="196" customWidth="1"/>
    <col min="10" max="10" width="13.44140625" style="193" customWidth="1"/>
    <col min="11" max="11" width="15.77734375" style="177" customWidth="1"/>
    <col min="12" max="12" width="13.6640625" style="179" customWidth="1"/>
    <col min="13" max="13" width="9.109375" style="180"/>
    <col min="14" max="14" width="9.109375" style="175"/>
    <col min="15" max="15" width="9.109375" style="118"/>
    <col min="16" max="16" width="10.5546875" style="118" bestFit="1" customWidth="1"/>
    <col min="17" max="16384" width="9.109375" style="118"/>
  </cols>
  <sheetData>
    <row r="1" spans="1:14" ht="48" customHeight="1" thickBot="1" x14ac:dyDescent="0.3">
      <c r="A1" s="202" t="s">
        <v>341</v>
      </c>
      <c r="B1" s="202" t="s">
        <v>343</v>
      </c>
      <c r="C1" s="202" t="s">
        <v>349</v>
      </c>
      <c r="D1" s="207" t="s">
        <v>353</v>
      </c>
      <c r="E1" s="206" t="s">
        <v>344</v>
      </c>
      <c r="F1" s="207" t="s">
        <v>342</v>
      </c>
      <c r="G1" s="208" t="s">
        <v>345</v>
      </c>
      <c r="H1" s="207" t="s">
        <v>346</v>
      </c>
      <c r="I1" s="208" t="s">
        <v>347</v>
      </c>
      <c r="J1" s="209" t="s">
        <v>348</v>
      </c>
    </row>
    <row r="2" spans="1:14" ht="18" customHeight="1" x14ac:dyDescent="0.25">
      <c r="A2" s="226" t="s">
        <v>354</v>
      </c>
      <c r="B2" s="228" t="s">
        <v>356</v>
      </c>
      <c r="C2" s="203" t="s">
        <v>350</v>
      </c>
      <c r="D2" s="198">
        <v>0</v>
      </c>
      <c r="E2" s="210">
        <v>60000</v>
      </c>
      <c r="F2" s="211">
        <f>SUM(D2*E2)</f>
        <v>0</v>
      </c>
      <c r="G2" s="210">
        <v>40000</v>
      </c>
      <c r="H2" s="211">
        <f>SUM(D2*G2)</f>
        <v>0</v>
      </c>
      <c r="I2" s="212">
        <f t="shared" ref="I2:I4" si="0">SUM(E2-G2)</f>
        <v>20000</v>
      </c>
      <c r="J2" s="213">
        <f>SUM(D2*I2)</f>
        <v>0</v>
      </c>
    </row>
    <row r="3" spans="1:14" ht="18" customHeight="1" thickBot="1" x14ac:dyDescent="0.3">
      <c r="A3" s="227"/>
      <c r="B3" s="229"/>
      <c r="C3" s="204"/>
      <c r="D3" s="199"/>
      <c r="E3" s="214"/>
      <c r="F3" s="215">
        <f>SUM(F2)</f>
        <v>0</v>
      </c>
      <c r="G3" s="216"/>
      <c r="H3" s="215">
        <f>SUM(H2:H2)</f>
        <v>0</v>
      </c>
      <c r="I3" s="214"/>
      <c r="J3" s="217">
        <f>SUM(J2:J2)</f>
        <v>0</v>
      </c>
    </row>
    <row r="4" spans="1:14" ht="18" customHeight="1" x14ac:dyDescent="0.25">
      <c r="A4" s="226" t="s">
        <v>355</v>
      </c>
      <c r="B4" s="228" t="s">
        <v>357</v>
      </c>
      <c r="C4" s="203" t="s">
        <v>351</v>
      </c>
      <c r="D4" s="200">
        <v>0</v>
      </c>
      <c r="E4" s="218">
        <v>9000</v>
      </c>
      <c r="F4" s="211">
        <f>SUM(D4*E4)</f>
        <v>0</v>
      </c>
      <c r="G4" s="219">
        <v>6000</v>
      </c>
      <c r="H4" s="220">
        <f>SUM(D4*G4)</f>
        <v>0</v>
      </c>
      <c r="I4" s="212">
        <f t="shared" si="0"/>
        <v>3000</v>
      </c>
      <c r="J4" s="221">
        <f>SUM(D4*I4)</f>
        <v>0</v>
      </c>
    </row>
    <row r="5" spans="1:14" s="135" customFormat="1" ht="18" customHeight="1" thickBot="1" x14ac:dyDescent="0.3">
      <c r="A5" s="227"/>
      <c r="B5" s="229"/>
      <c r="C5" s="205"/>
      <c r="D5" s="201"/>
      <c r="E5" s="222"/>
      <c r="F5" s="223">
        <f>SUM(F4)</f>
        <v>0</v>
      </c>
      <c r="G5" s="224"/>
      <c r="H5" s="223">
        <f>SUM(H4:H4)</f>
        <v>0</v>
      </c>
      <c r="I5" s="222"/>
      <c r="J5" s="225">
        <f>SUM(J4:J4)</f>
        <v>0</v>
      </c>
      <c r="K5" s="177"/>
      <c r="L5" s="181"/>
      <c r="M5" s="182"/>
      <c r="N5" s="176"/>
    </row>
    <row r="6" spans="1:14" s="135" customFormat="1" ht="21.6" customHeight="1" x14ac:dyDescent="0.25">
      <c r="A6" s="230" t="s">
        <v>352</v>
      </c>
      <c r="B6" s="230"/>
      <c r="C6" s="230"/>
      <c r="D6" s="230"/>
      <c r="E6" s="230"/>
      <c r="F6" s="230"/>
      <c r="G6" s="230"/>
      <c r="H6" s="230"/>
      <c r="I6" s="230"/>
      <c r="J6" s="230"/>
      <c r="K6" s="177"/>
      <c r="L6" s="181"/>
      <c r="M6" s="182"/>
      <c r="N6" s="176"/>
    </row>
    <row r="7" spans="1:14" s="135" customFormat="1" ht="13.95" customHeight="1" x14ac:dyDescent="0.25">
      <c r="A7" s="187"/>
      <c r="B7" s="185"/>
      <c r="C7" s="186"/>
      <c r="D7" s="195"/>
      <c r="E7" s="191"/>
      <c r="F7" s="190"/>
      <c r="G7" s="194"/>
      <c r="H7" s="192"/>
      <c r="I7" s="191"/>
      <c r="J7" s="193"/>
      <c r="K7" s="177"/>
      <c r="L7" s="181"/>
      <c r="M7" s="182"/>
      <c r="N7" s="176"/>
    </row>
    <row r="8" spans="1:14" s="135" customFormat="1" ht="13.95" customHeight="1" x14ac:dyDescent="0.25">
      <c r="A8" s="187"/>
      <c r="B8" s="185"/>
      <c r="C8" s="186"/>
      <c r="D8" s="195"/>
      <c r="E8" s="191"/>
      <c r="F8" s="190"/>
      <c r="G8" s="194"/>
      <c r="H8" s="192"/>
      <c r="I8" s="191"/>
      <c r="J8" s="193"/>
      <c r="K8" s="177"/>
      <c r="L8" s="181"/>
      <c r="M8" s="182"/>
      <c r="N8" s="176"/>
    </row>
    <row r="9" spans="1:14" s="135" customFormat="1" ht="13.95" customHeight="1" x14ac:dyDescent="0.25">
      <c r="A9" s="187"/>
      <c r="B9" s="185"/>
      <c r="C9" s="186"/>
      <c r="D9" s="195"/>
      <c r="E9" s="191"/>
      <c r="F9" s="190"/>
      <c r="G9" s="194"/>
      <c r="H9" s="192"/>
      <c r="I9" s="191"/>
      <c r="J9" s="193"/>
      <c r="K9" s="177"/>
      <c r="L9" s="181"/>
      <c r="M9" s="182"/>
      <c r="N9" s="176"/>
    </row>
    <row r="10" spans="1:14" s="135" customFormat="1" ht="13.95" customHeight="1" x14ac:dyDescent="0.25">
      <c r="A10" s="187"/>
      <c r="B10" s="185"/>
      <c r="C10" s="186"/>
      <c r="D10" s="195"/>
      <c r="E10" s="191"/>
      <c r="F10" s="190"/>
      <c r="G10" s="194"/>
      <c r="H10" s="192"/>
      <c r="I10" s="191"/>
      <c r="J10" s="193"/>
      <c r="K10" s="177"/>
      <c r="L10" s="181"/>
      <c r="M10" s="182"/>
      <c r="N10" s="176"/>
    </row>
    <row r="11" spans="1:14" s="135" customFormat="1" ht="13.95" customHeight="1" x14ac:dyDescent="0.25">
      <c r="A11" s="187"/>
      <c r="B11" s="185"/>
      <c r="C11" s="186"/>
      <c r="D11" s="195"/>
      <c r="E11" s="191"/>
      <c r="F11" s="190"/>
      <c r="G11" s="194"/>
      <c r="H11" s="192"/>
      <c r="I11" s="191"/>
      <c r="J11" s="193"/>
      <c r="K11" s="177"/>
      <c r="L11" s="181"/>
      <c r="M11" s="182"/>
      <c r="N11" s="176"/>
    </row>
    <row r="12" spans="1:14" s="135" customFormat="1" ht="13.95" customHeight="1" x14ac:dyDescent="0.25">
      <c r="A12" s="187"/>
      <c r="B12" s="185"/>
      <c r="C12" s="186"/>
      <c r="D12" s="192"/>
      <c r="E12" s="191"/>
      <c r="F12" s="190"/>
      <c r="G12" s="194"/>
      <c r="H12" s="192"/>
      <c r="I12" s="191"/>
      <c r="J12" s="193"/>
      <c r="K12" s="177"/>
      <c r="L12" s="181"/>
      <c r="M12" s="182"/>
      <c r="N12" s="176"/>
    </row>
    <row r="13" spans="1:14" s="135" customFormat="1" ht="13.95" customHeight="1" x14ac:dyDescent="0.25">
      <c r="A13" s="187"/>
      <c r="B13" s="185"/>
      <c r="C13" s="186"/>
      <c r="D13" s="192"/>
      <c r="E13" s="191"/>
      <c r="F13" s="190"/>
      <c r="G13" s="194"/>
      <c r="H13" s="192"/>
      <c r="I13" s="191"/>
      <c r="J13" s="193"/>
      <c r="K13" s="177"/>
      <c r="L13" s="181"/>
      <c r="M13" s="182"/>
      <c r="N13" s="176"/>
    </row>
    <row r="14" spans="1:14" s="135" customFormat="1" ht="13.95" customHeight="1" x14ac:dyDescent="0.25">
      <c r="A14" s="187"/>
      <c r="B14" s="185"/>
      <c r="C14" s="186"/>
      <c r="D14" s="192"/>
      <c r="E14" s="191"/>
      <c r="F14" s="190"/>
      <c r="G14" s="194"/>
      <c r="H14" s="192"/>
      <c r="I14" s="191"/>
      <c r="J14" s="193"/>
      <c r="K14" s="177"/>
      <c r="L14" s="181"/>
      <c r="M14" s="182"/>
      <c r="N14" s="176"/>
    </row>
    <row r="15" spans="1:14" s="135" customFormat="1" ht="13.95" customHeight="1" x14ac:dyDescent="0.25">
      <c r="A15" s="187"/>
      <c r="B15" s="185"/>
      <c r="C15" s="186"/>
      <c r="D15" s="195"/>
      <c r="E15" s="191"/>
      <c r="F15" s="190"/>
      <c r="G15" s="194"/>
      <c r="H15" s="192"/>
      <c r="I15" s="191"/>
      <c r="J15" s="193"/>
      <c r="K15" s="177"/>
      <c r="L15" s="181"/>
      <c r="M15" s="182"/>
      <c r="N15" s="176"/>
    </row>
    <row r="16" spans="1:14" s="135" customFormat="1" ht="13.95" customHeight="1" x14ac:dyDescent="0.25">
      <c r="A16" s="187"/>
      <c r="B16" s="185"/>
      <c r="C16" s="186"/>
      <c r="D16" s="195"/>
      <c r="E16" s="191"/>
      <c r="F16" s="190"/>
      <c r="G16" s="194"/>
      <c r="H16" s="192"/>
      <c r="I16" s="191"/>
      <c r="J16" s="193"/>
      <c r="K16" s="177"/>
      <c r="L16" s="181"/>
      <c r="M16" s="182"/>
      <c r="N16" s="176"/>
    </row>
    <row r="17" spans="1:14" s="135" customFormat="1" ht="13.95" customHeight="1" x14ac:dyDescent="0.25">
      <c r="A17" s="187"/>
      <c r="B17" s="185"/>
      <c r="C17" s="186"/>
      <c r="D17" s="195"/>
      <c r="E17" s="191"/>
      <c r="F17" s="190"/>
      <c r="G17" s="194"/>
      <c r="H17" s="192"/>
      <c r="I17" s="191"/>
      <c r="J17" s="193"/>
      <c r="K17" s="177"/>
      <c r="L17" s="181"/>
      <c r="M17" s="182"/>
      <c r="N17" s="176"/>
    </row>
    <row r="18" spans="1:14" s="135" customFormat="1" ht="13.95" customHeight="1" x14ac:dyDescent="0.25">
      <c r="A18" s="187"/>
      <c r="B18" s="185"/>
      <c r="C18" s="186"/>
      <c r="D18" s="195"/>
      <c r="E18" s="191"/>
      <c r="F18" s="190"/>
      <c r="G18" s="194"/>
      <c r="H18" s="192"/>
      <c r="I18" s="191"/>
      <c r="J18" s="193"/>
      <c r="K18" s="177"/>
      <c r="L18" s="181"/>
      <c r="M18" s="182"/>
      <c r="N18" s="176"/>
    </row>
    <row r="19" spans="1:14" s="135" customFormat="1" ht="13.95" customHeight="1" x14ac:dyDescent="0.25">
      <c r="A19" s="187"/>
      <c r="B19" s="185"/>
      <c r="C19" s="186"/>
      <c r="D19" s="195"/>
      <c r="E19" s="191"/>
      <c r="F19" s="190"/>
      <c r="G19" s="194"/>
      <c r="H19" s="192"/>
      <c r="I19" s="191"/>
      <c r="J19" s="193"/>
      <c r="K19" s="177"/>
      <c r="L19" s="181"/>
      <c r="M19" s="182"/>
      <c r="N19" s="176"/>
    </row>
    <row r="20" spans="1:14" s="135" customFormat="1" ht="13.95" customHeight="1" x14ac:dyDescent="0.25">
      <c r="A20" s="187"/>
      <c r="B20" s="185"/>
      <c r="C20" s="186"/>
      <c r="D20" s="195"/>
      <c r="E20" s="191"/>
      <c r="F20" s="190"/>
      <c r="G20" s="194"/>
      <c r="H20" s="192"/>
      <c r="I20" s="191"/>
      <c r="J20" s="193"/>
      <c r="K20" s="177"/>
      <c r="L20" s="181"/>
      <c r="M20" s="182"/>
      <c r="N20" s="176"/>
    </row>
    <row r="21" spans="1:14" s="135" customFormat="1" ht="13.95" customHeight="1" x14ac:dyDescent="0.25">
      <c r="A21" s="187"/>
      <c r="B21" s="185"/>
      <c r="C21" s="186"/>
      <c r="D21" s="195"/>
      <c r="E21" s="191"/>
      <c r="F21" s="190"/>
      <c r="G21" s="194"/>
      <c r="H21" s="192"/>
      <c r="I21" s="191"/>
      <c r="J21" s="193"/>
      <c r="K21" s="177"/>
      <c r="L21" s="181"/>
      <c r="M21" s="182"/>
      <c r="N21" s="176"/>
    </row>
    <row r="22" spans="1:14" s="135" customFormat="1" ht="13.95" customHeight="1" x14ac:dyDescent="0.25">
      <c r="A22" s="187"/>
      <c r="B22" s="185"/>
      <c r="C22" s="186"/>
      <c r="D22" s="195"/>
      <c r="E22" s="191"/>
      <c r="F22" s="190"/>
      <c r="G22" s="194"/>
      <c r="H22" s="192"/>
      <c r="I22" s="191"/>
      <c r="J22" s="193"/>
      <c r="K22" s="177"/>
      <c r="L22" s="181"/>
      <c r="M22" s="182"/>
      <c r="N22" s="176"/>
    </row>
    <row r="23" spans="1:14" s="135" customFormat="1" ht="13.95" customHeight="1" x14ac:dyDescent="0.25">
      <c r="A23" s="187"/>
      <c r="B23" s="185"/>
      <c r="C23" s="186"/>
      <c r="D23" s="195"/>
      <c r="E23" s="191"/>
      <c r="F23" s="190"/>
      <c r="G23" s="194"/>
      <c r="H23" s="192"/>
      <c r="I23" s="191"/>
      <c r="J23" s="193"/>
      <c r="K23" s="177"/>
      <c r="L23" s="181"/>
      <c r="M23" s="182"/>
      <c r="N23" s="176"/>
    </row>
    <row r="24" spans="1:14" s="135" customFormat="1" ht="13.95" customHeight="1" x14ac:dyDescent="0.25">
      <c r="A24" s="187"/>
      <c r="B24" s="185"/>
      <c r="C24" s="186"/>
      <c r="D24" s="195"/>
      <c r="E24" s="191"/>
      <c r="F24" s="190"/>
      <c r="G24" s="194"/>
      <c r="H24" s="192"/>
      <c r="I24" s="191"/>
      <c r="J24" s="193"/>
      <c r="K24" s="177"/>
      <c r="L24" s="181"/>
      <c r="M24" s="182"/>
      <c r="N24" s="176"/>
    </row>
    <row r="25" spans="1:14" s="135" customFormat="1" ht="13.95" customHeight="1" x14ac:dyDescent="0.25">
      <c r="A25" s="187"/>
      <c r="B25" s="185"/>
      <c r="C25" s="186"/>
      <c r="D25" s="195"/>
      <c r="E25" s="191"/>
      <c r="F25" s="190"/>
      <c r="G25" s="194"/>
      <c r="H25" s="192"/>
      <c r="I25" s="191"/>
      <c r="J25" s="193"/>
      <c r="K25" s="177"/>
      <c r="L25" s="181"/>
      <c r="M25" s="182"/>
      <c r="N25" s="176"/>
    </row>
    <row r="26" spans="1:14" s="135" customFormat="1" ht="13.95" customHeight="1" x14ac:dyDescent="0.25">
      <c r="A26" s="187"/>
      <c r="B26" s="185"/>
      <c r="C26" s="186"/>
      <c r="D26" s="195"/>
      <c r="E26" s="191"/>
      <c r="F26" s="190"/>
      <c r="G26" s="194"/>
      <c r="H26" s="192"/>
      <c r="I26" s="191"/>
      <c r="J26" s="193"/>
      <c r="K26" s="177"/>
      <c r="L26" s="181"/>
      <c r="M26" s="182"/>
      <c r="N26" s="176"/>
    </row>
    <row r="27" spans="1:14" s="135" customFormat="1" ht="13.95" customHeight="1" x14ac:dyDescent="0.25">
      <c r="A27" s="187"/>
      <c r="B27" s="185"/>
      <c r="C27" s="186"/>
      <c r="D27" s="195"/>
      <c r="E27" s="191"/>
      <c r="F27" s="195"/>
      <c r="G27" s="194"/>
      <c r="H27" s="192"/>
      <c r="I27" s="191"/>
      <c r="J27" s="193"/>
      <c r="K27" s="177"/>
      <c r="L27" s="183"/>
      <c r="M27" s="182"/>
      <c r="N27" s="176"/>
    </row>
    <row r="28" spans="1:14" ht="13.95" customHeight="1" x14ac:dyDescent="0.25">
      <c r="A28" s="185"/>
      <c r="B28" s="185"/>
      <c r="C28" s="186"/>
      <c r="E28" s="191"/>
      <c r="F28" s="190"/>
      <c r="G28" s="194"/>
      <c r="H28" s="192"/>
      <c r="I28" s="191"/>
    </row>
    <row r="29" spans="1:14" ht="13.95" customHeight="1" x14ac:dyDescent="0.25">
      <c r="A29" s="185"/>
      <c r="B29" s="185"/>
      <c r="C29" s="186"/>
      <c r="E29" s="191"/>
      <c r="F29" s="190"/>
      <c r="G29" s="194"/>
      <c r="H29" s="192"/>
      <c r="I29" s="191"/>
    </row>
    <row r="30" spans="1:14" ht="13.95" customHeight="1" x14ac:dyDescent="0.25">
      <c r="A30" s="185"/>
      <c r="B30" s="185"/>
      <c r="C30" s="186"/>
      <c r="E30" s="191"/>
      <c r="F30" s="190"/>
      <c r="G30" s="194"/>
      <c r="H30" s="192"/>
      <c r="I30" s="191"/>
    </row>
    <row r="31" spans="1:14" ht="13.95" customHeight="1" x14ac:dyDescent="0.25">
      <c r="A31" s="185"/>
      <c r="B31" s="185"/>
      <c r="C31" s="186"/>
      <c r="E31" s="191"/>
      <c r="F31" s="190"/>
      <c r="G31" s="194"/>
      <c r="H31" s="192"/>
      <c r="I31" s="191"/>
    </row>
    <row r="32" spans="1:14" ht="13.95" customHeight="1" x14ac:dyDescent="0.25">
      <c r="A32" s="185"/>
      <c r="B32" s="185"/>
      <c r="C32" s="186"/>
      <c r="E32" s="191"/>
      <c r="F32" s="190"/>
      <c r="G32" s="194"/>
      <c r="H32" s="192"/>
      <c r="I32" s="191"/>
    </row>
    <row r="33" spans="1:9" ht="13.95" customHeight="1" x14ac:dyDescent="0.25">
      <c r="A33" s="185"/>
      <c r="B33" s="185"/>
      <c r="C33" s="186"/>
      <c r="E33" s="191"/>
      <c r="F33" s="190"/>
      <c r="G33" s="194"/>
      <c r="H33" s="192"/>
      <c r="I33" s="191"/>
    </row>
    <row r="34" spans="1:9" ht="13.95" customHeight="1" x14ac:dyDescent="0.25">
      <c r="A34" s="185"/>
      <c r="B34" s="185"/>
      <c r="C34" s="186"/>
      <c r="E34" s="191"/>
      <c r="F34" s="190"/>
      <c r="G34" s="194"/>
      <c r="H34" s="192"/>
      <c r="I34" s="191"/>
    </row>
    <row r="35" spans="1:9" ht="13.95" customHeight="1" x14ac:dyDescent="0.25">
      <c r="A35" s="185"/>
      <c r="B35" s="185"/>
      <c r="C35" s="186"/>
      <c r="E35" s="191"/>
      <c r="F35" s="190"/>
      <c r="G35" s="194"/>
      <c r="H35" s="192"/>
      <c r="I35" s="191"/>
    </row>
    <row r="36" spans="1:9" ht="13.95" customHeight="1" x14ac:dyDescent="0.25">
      <c r="A36" s="185"/>
      <c r="B36" s="185"/>
      <c r="C36" s="186"/>
      <c r="E36" s="191"/>
      <c r="F36" s="190"/>
      <c r="G36" s="194"/>
      <c r="H36" s="192"/>
      <c r="I36" s="191"/>
    </row>
    <row r="37" spans="1:9" ht="13.95" customHeight="1" x14ac:dyDescent="0.25">
      <c r="A37" s="185"/>
      <c r="B37" s="185"/>
      <c r="C37" s="186"/>
      <c r="E37" s="191"/>
      <c r="F37" s="190"/>
      <c r="G37" s="194"/>
      <c r="H37" s="192"/>
      <c r="I37" s="191"/>
    </row>
    <row r="38" spans="1:9" ht="13.95" customHeight="1" x14ac:dyDescent="0.25">
      <c r="A38" s="185"/>
      <c r="B38" s="185"/>
      <c r="C38" s="186"/>
      <c r="E38" s="191"/>
      <c r="F38" s="190"/>
      <c r="G38" s="194"/>
      <c r="H38" s="192"/>
      <c r="I38" s="191"/>
    </row>
    <row r="39" spans="1:9" ht="13.95" customHeight="1" x14ac:dyDescent="0.25">
      <c r="A39" s="185"/>
      <c r="B39" s="185"/>
      <c r="C39" s="186"/>
      <c r="E39" s="191"/>
      <c r="F39" s="190"/>
      <c r="G39" s="194"/>
      <c r="H39" s="192"/>
      <c r="I39" s="191"/>
    </row>
    <row r="40" spans="1:9" ht="13.95" customHeight="1" x14ac:dyDescent="0.25">
      <c r="A40" s="185"/>
      <c r="B40" s="185"/>
      <c r="C40" s="186"/>
      <c r="E40" s="191"/>
      <c r="G40" s="194"/>
      <c r="H40" s="192"/>
      <c r="I40" s="191"/>
    </row>
    <row r="41" spans="1:9" ht="13.95" customHeight="1" x14ac:dyDescent="0.25">
      <c r="A41" s="185"/>
      <c r="B41" s="185"/>
      <c r="C41" s="186"/>
      <c r="E41" s="196"/>
      <c r="F41" s="190"/>
      <c r="G41" s="181"/>
      <c r="I41" s="191"/>
    </row>
    <row r="42" spans="1:9" ht="13.95" customHeight="1" x14ac:dyDescent="0.25">
      <c r="A42" s="185"/>
      <c r="B42" s="185"/>
      <c r="C42" s="186"/>
      <c r="E42" s="191"/>
      <c r="G42" s="194"/>
      <c r="H42" s="192"/>
      <c r="I42" s="191"/>
    </row>
    <row r="43" spans="1:9" ht="13.95" customHeight="1" x14ac:dyDescent="0.25">
      <c r="A43" s="187"/>
      <c r="B43" s="187"/>
      <c r="C43" s="188"/>
      <c r="E43" s="191"/>
      <c r="F43" s="190"/>
      <c r="G43" s="194"/>
      <c r="H43" s="192"/>
      <c r="I43" s="191"/>
    </row>
    <row r="44" spans="1:9" ht="13.95" customHeight="1" x14ac:dyDescent="0.25">
      <c r="A44" s="187"/>
      <c r="B44" s="187"/>
      <c r="C44" s="188"/>
      <c r="E44" s="191"/>
      <c r="F44" s="190"/>
      <c r="G44" s="194"/>
      <c r="H44" s="192"/>
      <c r="I44" s="191"/>
    </row>
    <row r="45" spans="1:9" ht="13.95" customHeight="1" x14ac:dyDescent="0.25">
      <c r="A45" s="187"/>
      <c r="B45" s="187"/>
      <c r="C45" s="188"/>
      <c r="E45" s="191"/>
      <c r="F45" s="190"/>
      <c r="G45" s="194"/>
      <c r="H45" s="192"/>
      <c r="I45" s="191"/>
    </row>
    <row r="46" spans="1:9" ht="13.95" customHeight="1" x14ac:dyDescent="0.25">
      <c r="A46" s="187"/>
      <c r="B46" s="187"/>
      <c r="C46" s="188"/>
      <c r="E46" s="191"/>
      <c r="F46" s="190"/>
      <c r="G46" s="194"/>
      <c r="H46" s="192"/>
      <c r="I46" s="191"/>
    </row>
    <row r="47" spans="1:9" ht="13.95" customHeight="1" x14ac:dyDescent="0.25">
      <c r="A47" s="187"/>
      <c r="B47" s="187"/>
      <c r="C47" s="188"/>
      <c r="E47" s="191"/>
      <c r="F47" s="190"/>
      <c r="G47" s="194"/>
      <c r="H47" s="192"/>
      <c r="I47" s="191"/>
    </row>
    <row r="48" spans="1:9" ht="13.95" customHeight="1" x14ac:dyDescent="0.25">
      <c r="A48" s="187"/>
      <c r="B48" s="187"/>
      <c r="C48" s="188"/>
      <c r="E48" s="191"/>
      <c r="F48" s="190"/>
      <c r="G48" s="194"/>
      <c r="H48" s="192"/>
      <c r="I48" s="191"/>
    </row>
    <row r="49" spans="1:11" ht="13.95" customHeight="1" x14ac:dyDescent="0.25">
      <c r="A49" s="187"/>
      <c r="B49" s="187"/>
      <c r="C49" s="188"/>
      <c r="E49" s="191"/>
      <c r="G49" s="194"/>
      <c r="H49" s="192"/>
      <c r="I49" s="191"/>
    </row>
    <row r="50" spans="1:11" ht="13.95" customHeight="1" x14ac:dyDescent="0.25">
      <c r="J50" s="195"/>
    </row>
    <row r="51" spans="1:11" ht="13.95" customHeight="1" x14ac:dyDescent="0.25"/>
    <row r="52" spans="1:11" ht="13.95" customHeight="1" x14ac:dyDescent="0.25"/>
    <row r="53" spans="1:11" ht="13.95" customHeight="1" x14ac:dyDescent="0.25"/>
    <row r="54" spans="1:11" ht="13.95" customHeight="1" x14ac:dyDescent="0.25">
      <c r="J54" s="195"/>
      <c r="K54" s="178"/>
    </row>
    <row r="55" spans="1:11" ht="13.95" customHeight="1" x14ac:dyDescent="0.25">
      <c r="J55" s="195"/>
      <c r="K55" s="178"/>
    </row>
    <row r="56" spans="1:11" ht="13.95" customHeight="1" x14ac:dyDescent="0.25">
      <c r="J56" s="195"/>
      <c r="K56" s="178"/>
    </row>
    <row r="57" spans="1:11" ht="13.95" customHeight="1" x14ac:dyDescent="0.25">
      <c r="J57" s="195"/>
      <c r="K57" s="178"/>
    </row>
    <row r="58" spans="1:11" ht="13.95" customHeight="1" x14ac:dyDescent="0.25">
      <c r="J58" s="195"/>
      <c r="K58" s="178"/>
    </row>
    <row r="59" spans="1:11" ht="13.95" customHeight="1" x14ac:dyDescent="0.25">
      <c r="J59" s="195"/>
      <c r="K59" s="178"/>
    </row>
    <row r="60" spans="1:11" ht="13.95" customHeight="1" x14ac:dyDescent="0.25">
      <c r="J60" s="195"/>
      <c r="K60" s="178"/>
    </row>
    <row r="61" spans="1:11" ht="13.95" customHeight="1" x14ac:dyDescent="0.25">
      <c r="J61" s="195"/>
    </row>
    <row r="62" spans="1:11" ht="13.95" customHeight="1" x14ac:dyDescent="0.25">
      <c r="J62" s="195"/>
      <c r="K62" s="178"/>
    </row>
    <row r="63" spans="1:11" ht="13.95" customHeight="1" x14ac:dyDescent="0.25">
      <c r="J63" s="195"/>
    </row>
    <row r="64" spans="1:11" ht="13.95" customHeight="1" x14ac:dyDescent="0.25"/>
    <row r="65" ht="13.95" customHeight="1" x14ac:dyDescent="0.25"/>
    <row r="66" ht="13.95" customHeight="1" x14ac:dyDescent="0.25"/>
    <row r="67" ht="13.95" customHeight="1" x14ac:dyDescent="0.25"/>
    <row r="68" ht="13.95" customHeight="1" x14ac:dyDescent="0.25"/>
    <row r="69" ht="13.95" customHeight="1" x14ac:dyDescent="0.25"/>
    <row r="70" ht="13.95" customHeight="1" x14ac:dyDescent="0.25"/>
    <row r="71" ht="13.95" customHeight="1" x14ac:dyDescent="0.25"/>
    <row r="72" ht="13.95" customHeight="1" x14ac:dyDescent="0.25"/>
    <row r="73" ht="13.95" customHeight="1" x14ac:dyDescent="0.25"/>
    <row r="74" ht="13.95" customHeight="1" x14ac:dyDescent="0.25"/>
    <row r="75" ht="13.95" customHeight="1" x14ac:dyDescent="0.25"/>
    <row r="76" ht="13.95" customHeight="1" x14ac:dyDescent="0.25"/>
    <row r="77" ht="13.95" customHeight="1" x14ac:dyDescent="0.25"/>
    <row r="78" ht="13.95" customHeight="1" x14ac:dyDescent="0.25"/>
    <row r="79" ht="13.95" customHeight="1" x14ac:dyDescent="0.25"/>
    <row r="80" ht="13.95" customHeight="1" x14ac:dyDescent="0.25"/>
    <row r="81" ht="13.95" customHeight="1" x14ac:dyDescent="0.25"/>
    <row r="82" ht="13.95" customHeight="1" x14ac:dyDescent="0.25"/>
    <row r="83" ht="13.95" customHeight="1" x14ac:dyDescent="0.25"/>
    <row r="84" ht="13.95" customHeight="1" x14ac:dyDescent="0.25"/>
    <row r="85" ht="13.95" customHeight="1" x14ac:dyDescent="0.25"/>
    <row r="86" ht="13.95" customHeight="1" x14ac:dyDescent="0.25"/>
    <row r="87" ht="13.95" customHeight="1" x14ac:dyDescent="0.25"/>
    <row r="88" ht="13.95" customHeight="1" x14ac:dyDescent="0.25"/>
    <row r="89" ht="13.95" customHeight="1" x14ac:dyDescent="0.25"/>
    <row r="90" ht="13.95" customHeight="1" x14ac:dyDescent="0.25"/>
    <row r="91" ht="13.95" customHeight="1" x14ac:dyDescent="0.25"/>
    <row r="92" ht="13.95" customHeight="1" x14ac:dyDescent="0.25"/>
    <row r="93" ht="13.95" customHeight="1" x14ac:dyDescent="0.25"/>
    <row r="94" ht="13.95" customHeight="1" x14ac:dyDescent="0.25"/>
    <row r="95" ht="13.95" customHeight="1" x14ac:dyDescent="0.25"/>
    <row r="96" ht="13.95" customHeight="1" x14ac:dyDescent="0.25"/>
    <row r="97" ht="13.95" customHeight="1" x14ac:dyDescent="0.25"/>
    <row r="98" ht="13.95" customHeight="1" x14ac:dyDescent="0.25"/>
    <row r="99" ht="13.95" customHeight="1" x14ac:dyDescent="0.25"/>
    <row r="100" ht="13.95" customHeight="1" x14ac:dyDescent="0.25"/>
    <row r="101" ht="13.95" customHeight="1" x14ac:dyDescent="0.25"/>
    <row r="102" ht="13.95" customHeight="1" x14ac:dyDescent="0.25"/>
    <row r="103" ht="13.95" customHeight="1" x14ac:dyDescent="0.25"/>
    <row r="104" ht="13.95" customHeight="1" x14ac:dyDescent="0.25"/>
    <row r="105" ht="13.95" customHeight="1" x14ac:dyDescent="0.25"/>
    <row r="106" ht="13.95" customHeight="1" x14ac:dyDescent="0.25"/>
    <row r="107" ht="13.95" customHeight="1" x14ac:dyDescent="0.25"/>
    <row r="108" ht="13.95" customHeight="1" x14ac:dyDescent="0.25"/>
    <row r="109" ht="13.95" customHeight="1" x14ac:dyDescent="0.25"/>
    <row r="110" ht="13.95" customHeight="1" x14ac:dyDescent="0.25"/>
    <row r="111" ht="13.95" customHeight="1" x14ac:dyDescent="0.25"/>
    <row r="112" ht="13.95" customHeight="1" x14ac:dyDescent="0.25"/>
    <row r="113" ht="13.95" customHeight="1" x14ac:dyDescent="0.25"/>
    <row r="114" ht="13.95" customHeight="1" x14ac:dyDescent="0.25"/>
    <row r="115" ht="13.95" customHeight="1" x14ac:dyDescent="0.25"/>
    <row r="116" ht="13.95" customHeight="1" x14ac:dyDescent="0.25"/>
    <row r="117" ht="13.95" customHeight="1" x14ac:dyDescent="0.25"/>
    <row r="118" ht="13.95" customHeight="1" x14ac:dyDescent="0.25"/>
    <row r="119" ht="13.95" customHeight="1" x14ac:dyDescent="0.25"/>
    <row r="120" ht="13.95" customHeight="1" x14ac:dyDescent="0.25"/>
    <row r="121" ht="13.95" customHeight="1" x14ac:dyDescent="0.25"/>
    <row r="122" ht="13.95" customHeight="1" x14ac:dyDescent="0.25"/>
    <row r="123" ht="13.95" customHeight="1" x14ac:dyDescent="0.25"/>
    <row r="124" ht="13.95" customHeight="1" x14ac:dyDescent="0.25"/>
    <row r="125" ht="13.95" customHeight="1" x14ac:dyDescent="0.25"/>
    <row r="126" ht="13.95" customHeight="1" x14ac:dyDescent="0.25"/>
    <row r="127" ht="13.95" customHeight="1" x14ac:dyDescent="0.25"/>
    <row r="128" ht="13.95" customHeight="1" x14ac:dyDescent="0.25"/>
    <row r="129" ht="13.95" customHeight="1" x14ac:dyDescent="0.25"/>
    <row r="130" ht="13.95" customHeight="1" x14ac:dyDescent="0.25"/>
    <row r="131" ht="13.95" customHeight="1" x14ac:dyDescent="0.25"/>
    <row r="132" ht="13.95" customHeight="1" x14ac:dyDescent="0.25"/>
    <row r="133" ht="13.95" customHeight="1" x14ac:dyDescent="0.25"/>
    <row r="134" ht="13.95" customHeight="1" x14ac:dyDescent="0.25"/>
    <row r="135" ht="13.95" customHeight="1" x14ac:dyDescent="0.25"/>
    <row r="136" ht="13.95" customHeight="1" x14ac:dyDescent="0.25"/>
    <row r="137" ht="13.95" customHeight="1" x14ac:dyDescent="0.25"/>
    <row r="138" ht="13.95" customHeight="1" x14ac:dyDescent="0.25"/>
    <row r="139" ht="13.95" customHeight="1" x14ac:dyDescent="0.25"/>
    <row r="140" ht="13.95" customHeight="1" x14ac:dyDescent="0.25"/>
    <row r="141" ht="13.95" customHeight="1" x14ac:dyDescent="0.25"/>
    <row r="142" ht="13.95" customHeight="1" x14ac:dyDescent="0.25"/>
    <row r="143" ht="13.95" customHeight="1" x14ac:dyDescent="0.25"/>
    <row r="144" ht="13.95" customHeight="1" x14ac:dyDescent="0.25"/>
    <row r="145" ht="13.95" customHeight="1" x14ac:dyDescent="0.25"/>
    <row r="146" ht="13.95" customHeight="1" x14ac:dyDescent="0.25"/>
    <row r="147" ht="13.95" customHeight="1" x14ac:dyDescent="0.25"/>
    <row r="148" ht="13.95" customHeight="1" x14ac:dyDescent="0.25"/>
    <row r="149" ht="13.95" customHeight="1" x14ac:dyDescent="0.25"/>
    <row r="150" ht="13.95" customHeight="1" x14ac:dyDescent="0.25"/>
    <row r="151" ht="13.95" customHeight="1" x14ac:dyDescent="0.25"/>
    <row r="152" ht="13.95" customHeight="1" x14ac:dyDescent="0.25"/>
    <row r="153" ht="13.95" customHeight="1" x14ac:dyDescent="0.25"/>
    <row r="154" ht="13.95" customHeight="1" x14ac:dyDescent="0.25"/>
    <row r="155" ht="13.95" customHeight="1" x14ac:dyDescent="0.25"/>
    <row r="156" ht="13.95" customHeight="1" x14ac:dyDescent="0.25"/>
    <row r="157" ht="13.95" customHeight="1" x14ac:dyDescent="0.25"/>
    <row r="158" ht="13.95" customHeight="1" x14ac:dyDescent="0.25"/>
    <row r="159" ht="13.95" customHeight="1" x14ac:dyDescent="0.25"/>
    <row r="160" ht="13.95" customHeight="1" x14ac:dyDescent="0.25"/>
    <row r="161" ht="13.95" customHeight="1" x14ac:dyDescent="0.25"/>
    <row r="162" ht="13.95" customHeight="1" x14ac:dyDescent="0.25"/>
    <row r="163" ht="13.95" customHeight="1" x14ac:dyDescent="0.25"/>
    <row r="164" ht="13.95" customHeight="1" x14ac:dyDescent="0.25"/>
    <row r="165" ht="13.95" customHeight="1" x14ac:dyDescent="0.25"/>
    <row r="166" ht="13.95" customHeight="1" x14ac:dyDescent="0.25"/>
    <row r="167" ht="13.95" customHeight="1" x14ac:dyDescent="0.25"/>
    <row r="168" ht="13.95" customHeight="1" x14ac:dyDescent="0.25"/>
    <row r="169" ht="13.95" customHeight="1" x14ac:dyDescent="0.25"/>
    <row r="170" ht="13.95" customHeight="1" x14ac:dyDescent="0.25"/>
    <row r="171" ht="13.95" customHeight="1" x14ac:dyDescent="0.25"/>
    <row r="172" ht="13.95" customHeight="1" x14ac:dyDescent="0.25"/>
    <row r="173" ht="13.95" customHeight="1" x14ac:dyDescent="0.25"/>
    <row r="174" ht="13.95" customHeight="1" x14ac:dyDescent="0.25"/>
    <row r="175" ht="13.95" customHeight="1" x14ac:dyDescent="0.25"/>
    <row r="176" ht="13.95" customHeight="1" x14ac:dyDescent="0.25"/>
    <row r="177" ht="13.95" customHeight="1" x14ac:dyDescent="0.25"/>
    <row r="178" ht="13.95" customHeight="1" x14ac:dyDescent="0.25"/>
    <row r="179" ht="13.95" customHeight="1" x14ac:dyDescent="0.25"/>
    <row r="180" ht="13.95" customHeight="1" x14ac:dyDescent="0.25"/>
    <row r="181" ht="13.95" customHeight="1" x14ac:dyDescent="0.25"/>
    <row r="182" ht="13.95" customHeight="1" x14ac:dyDescent="0.25"/>
    <row r="183" ht="13.95" customHeight="1" x14ac:dyDescent="0.25"/>
  </sheetData>
  <sheetProtection algorithmName="SHA-512" hashValue="xteTdBRPTT74z71FdlSCvbcR2UCBd/x/0YXLOuoE6MufOSFlASoce34FmpfG5WGPj4eg6o73iDtzVJ7hR5jUKQ==" saltValue="HPR9G6gr0jud2UhyjZ/2bw==" spinCount="100000" sheet="1" objects="1" scenarios="1"/>
  <mergeCells count="5">
    <mergeCell ref="A2:A3"/>
    <mergeCell ref="A4:A5"/>
    <mergeCell ref="B2:B3"/>
    <mergeCell ref="B4:B5"/>
    <mergeCell ref="A6:J6"/>
  </mergeCells>
  <phoneticPr fontId="0" type="noConversion"/>
  <pageMargins left="0.55118110236220474" right="0.55118110236220474" top="0.62992125984251968" bottom="0.55118110236220474" header="0.27559055118110237" footer="0.19685039370078741"/>
  <pageSetup paperSize="8" scale="76" fitToHeight="0" orientation="landscape" r:id="rId1"/>
  <headerFooter alignWithMargins="0">
    <oddHeader>&amp;L&amp;"Arial,Bold"&amp;11SAMPLE CONTROL D.O.O.&amp;R&amp;"Arial,Bold"&amp;11OBRAZAC 5c  TEHNIČKI PRILOG 3 FILTERI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N3"/>
  <sheetViews>
    <sheetView workbookViewId="0">
      <selection activeCell="A2" sqref="A2:I3"/>
    </sheetView>
  </sheetViews>
  <sheetFormatPr defaultRowHeight="13.2" x14ac:dyDescent="0.25"/>
  <cols>
    <col min="1" max="1" width="41.5546875" bestFit="1" customWidth="1"/>
    <col min="2" max="2" width="47" customWidth="1"/>
    <col min="3" max="3" width="30.6640625" bestFit="1" customWidth="1"/>
    <col min="4" max="5" width="15.109375" bestFit="1" customWidth="1"/>
    <col min="6" max="6" width="10.88671875" bestFit="1" customWidth="1"/>
    <col min="7" max="7" width="15.88671875" customWidth="1"/>
    <col min="8" max="8" width="17.33203125" customWidth="1"/>
    <col min="9" max="9" width="35.6640625" customWidth="1"/>
  </cols>
  <sheetData>
    <row r="2" spans="1:14" ht="30" customHeight="1" x14ac:dyDescent="0.25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33" customHeight="1" x14ac:dyDescent="0.25">
      <c r="A3" s="1" t="s">
        <v>117</v>
      </c>
      <c r="B3" s="1" t="s">
        <v>118</v>
      </c>
      <c r="C3" s="1" t="s">
        <v>119</v>
      </c>
      <c r="D3" s="33"/>
      <c r="E3" s="1" t="s">
        <v>120</v>
      </c>
      <c r="F3" s="4">
        <v>4601.25</v>
      </c>
      <c r="G3" s="5" t="s">
        <v>113</v>
      </c>
      <c r="H3" s="5" t="s">
        <v>37</v>
      </c>
      <c r="I3" s="52" t="s">
        <v>121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A2" sqref="A2:H13"/>
    </sheetView>
  </sheetViews>
  <sheetFormatPr defaultRowHeight="13.2" x14ac:dyDescent="0.25"/>
  <cols>
    <col min="2" max="3" width="9.109375" customWidth="1"/>
  </cols>
  <sheetData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"/>
  <sheetViews>
    <sheetView workbookViewId="0">
      <selection sqref="A1:A10"/>
    </sheetView>
  </sheetViews>
  <sheetFormatPr defaultRowHeight="13.2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8"/>
  <sheetViews>
    <sheetView workbookViewId="0">
      <selection sqref="A1:H1048576"/>
    </sheetView>
  </sheetViews>
  <sheetFormatPr defaultRowHeight="13.2" x14ac:dyDescent="0.25"/>
  <cols>
    <col min="1" max="1" width="38.33203125" bestFit="1" customWidth="1"/>
    <col min="2" max="2" width="23" bestFit="1" customWidth="1"/>
    <col min="3" max="3" width="13.5546875" bestFit="1" customWidth="1"/>
    <col min="5" max="5" width="9.6640625" bestFit="1" customWidth="1"/>
    <col min="6" max="6" width="8.109375" bestFit="1" customWidth="1"/>
    <col min="7" max="8" width="8.6640625" bestFit="1" customWidth="1"/>
    <col min="10" max="10" width="120.5546875" customWidth="1"/>
  </cols>
  <sheetData>
    <row r="1" spans="1:14" ht="13.8" thickBot="1" x14ac:dyDescent="0.3"/>
    <row r="2" spans="1:14" ht="13.8" thickTop="1" x14ac:dyDescent="0.25">
      <c r="A2" s="238" t="s">
        <v>24</v>
      </c>
      <c r="B2" s="256" t="s">
        <v>25</v>
      </c>
      <c r="C2" s="18"/>
      <c r="D2" s="32"/>
      <c r="E2" s="18"/>
      <c r="F2" s="27"/>
      <c r="G2" s="29"/>
      <c r="H2" s="29"/>
      <c r="I2" s="71"/>
      <c r="J2" s="52"/>
      <c r="K2" s="53"/>
      <c r="L2" s="53"/>
      <c r="M2" s="53"/>
      <c r="N2" s="53"/>
    </row>
    <row r="3" spans="1:14" x14ac:dyDescent="0.25">
      <c r="A3" s="251"/>
      <c r="B3" s="251"/>
      <c r="C3" s="24"/>
      <c r="D3" s="106"/>
      <c r="E3" s="24"/>
      <c r="F3" s="30"/>
      <c r="G3" s="31"/>
      <c r="H3" s="108"/>
      <c r="I3" s="109"/>
      <c r="J3" s="55"/>
      <c r="K3" s="53"/>
      <c r="L3" s="53"/>
      <c r="M3" s="53"/>
      <c r="N3" s="53"/>
    </row>
    <row r="4" spans="1:14" x14ac:dyDescent="0.25">
      <c r="A4" s="251"/>
      <c r="B4" s="251"/>
      <c r="C4" s="3"/>
      <c r="D4" s="106"/>
      <c r="E4" s="3"/>
      <c r="F4" s="22"/>
      <c r="G4" s="23"/>
      <c r="H4" s="23"/>
      <c r="I4" s="71"/>
      <c r="J4" s="55"/>
      <c r="K4" s="53"/>
      <c r="L4" s="53"/>
      <c r="M4" s="53"/>
      <c r="N4" s="53"/>
    </row>
    <row r="5" spans="1:14" x14ac:dyDescent="0.25">
      <c r="A5" s="251"/>
      <c r="B5" s="251"/>
      <c r="C5" s="3" t="s">
        <v>169</v>
      </c>
      <c r="D5" s="32"/>
      <c r="E5" s="24" t="s">
        <v>180</v>
      </c>
      <c r="F5" s="30">
        <v>675</v>
      </c>
      <c r="G5" s="31" t="s">
        <v>165</v>
      </c>
      <c r="H5" s="31" t="s">
        <v>167</v>
      </c>
      <c r="I5" s="71"/>
      <c r="J5" s="55"/>
      <c r="K5" s="53"/>
      <c r="L5" s="53"/>
      <c r="M5" s="53"/>
      <c r="N5" s="53"/>
    </row>
    <row r="6" spans="1:14" ht="13.8" thickBot="1" x14ac:dyDescent="0.3">
      <c r="A6" s="251"/>
      <c r="B6" s="251"/>
      <c r="C6" s="3" t="s">
        <v>179</v>
      </c>
      <c r="D6" s="32"/>
      <c r="E6" s="35" t="s">
        <v>181</v>
      </c>
      <c r="F6" s="36">
        <v>6125</v>
      </c>
      <c r="G6" s="38" t="s">
        <v>177</v>
      </c>
      <c r="H6" s="38" t="s">
        <v>178</v>
      </c>
      <c r="I6" s="71"/>
      <c r="J6" s="55" t="s">
        <v>182</v>
      </c>
      <c r="K6" s="53"/>
      <c r="L6" s="53"/>
      <c r="M6" s="53"/>
      <c r="N6" s="53"/>
    </row>
    <row r="7" spans="1:14" ht="13.8" thickBot="1" x14ac:dyDescent="0.3">
      <c r="A7" s="252"/>
      <c r="B7" s="252"/>
      <c r="C7" s="16"/>
      <c r="D7" s="37"/>
      <c r="E7" s="62" t="s">
        <v>29</v>
      </c>
      <c r="F7" s="61">
        <f>SUM(F3:F6)</f>
        <v>6800</v>
      </c>
      <c r="G7" s="67"/>
      <c r="H7" s="67"/>
      <c r="I7" s="71"/>
      <c r="J7" s="52"/>
      <c r="K7" s="53"/>
      <c r="L7" s="53"/>
      <c r="M7" s="53"/>
      <c r="N7" s="53"/>
    </row>
    <row r="8" spans="1:14" ht="13.8" thickTop="1" x14ac:dyDescent="0.25"/>
  </sheetData>
  <mergeCells count="2">
    <mergeCell ref="A2:A7"/>
    <mergeCell ref="B2:B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N24"/>
  <sheetViews>
    <sheetView workbookViewId="0">
      <selection sqref="A1:A1048576"/>
    </sheetView>
  </sheetViews>
  <sheetFormatPr defaultRowHeight="13.2" x14ac:dyDescent="0.25"/>
  <cols>
    <col min="1" max="1" width="35.5546875" bestFit="1" customWidth="1"/>
    <col min="2" max="2" width="23" bestFit="1" customWidth="1"/>
    <col min="3" max="3" width="16" bestFit="1" customWidth="1"/>
    <col min="4" max="4" width="5.5546875" bestFit="1" customWidth="1"/>
    <col min="5" max="5" width="22.5546875" bestFit="1" customWidth="1"/>
    <col min="7" max="8" width="8.6640625" bestFit="1" customWidth="1"/>
  </cols>
  <sheetData>
    <row r="1" spans="1:14" s="6" customFormat="1" ht="13.8" thickTop="1" x14ac:dyDescent="0.25">
      <c r="A1" s="238" t="s">
        <v>22</v>
      </c>
      <c r="B1" s="256" t="s">
        <v>17</v>
      </c>
      <c r="C1" s="24"/>
      <c r="D1" s="256" t="s">
        <v>20</v>
      </c>
      <c r="E1" s="3"/>
      <c r="F1" s="30"/>
      <c r="G1" s="11"/>
      <c r="H1" s="11"/>
      <c r="I1" s="70"/>
      <c r="J1" s="52"/>
      <c r="K1" s="54"/>
      <c r="L1" s="54"/>
      <c r="M1" s="54"/>
      <c r="N1" s="54"/>
    </row>
    <row r="2" spans="1:14" s="6" customFormat="1" x14ac:dyDescent="0.25">
      <c r="A2" s="239"/>
      <c r="B2" s="239"/>
      <c r="C2" s="74" t="s">
        <v>199</v>
      </c>
      <c r="D2" s="235"/>
      <c r="E2" s="110" t="s">
        <v>200</v>
      </c>
      <c r="F2" s="73">
        <v>7990</v>
      </c>
      <c r="G2" s="110" t="s">
        <v>201</v>
      </c>
      <c r="H2" s="110" t="s">
        <v>33</v>
      </c>
      <c r="I2" s="91"/>
      <c r="J2" s="52"/>
      <c r="K2" s="54"/>
      <c r="L2" s="54"/>
      <c r="M2" s="54"/>
      <c r="N2" s="54"/>
    </row>
    <row r="3" spans="1:14" s="6" customFormat="1" x14ac:dyDescent="0.25">
      <c r="A3" s="239"/>
      <c r="B3" s="239"/>
      <c r="C3" s="74" t="s">
        <v>202</v>
      </c>
      <c r="D3" s="235"/>
      <c r="E3" s="110" t="s">
        <v>203</v>
      </c>
      <c r="F3" s="73">
        <v>1147.5</v>
      </c>
      <c r="G3" s="110" t="s">
        <v>201</v>
      </c>
      <c r="H3" s="110" t="s">
        <v>33</v>
      </c>
      <c r="I3" s="91"/>
      <c r="J3" s="52"/>
      <c r="K3" s="54"/>
      <c r="L3" s="54"/>
      <c r="M3" s="54"/>
      <c r="N3" s="54"/>
    </row>
    <row r="4" spans="1:14" s="6" customFormat="1" x14ac:dyDescent="0.25">
      <c r="A4" s="239"/>
      <c r="B4" s="239"/>
      <c r="C4" s="74" t="s">
        <v>204</v>
      </c>
      <c r="D4" s="235"/>
      <c r="E4" s="110" t="s">
        <v>205</v>
      </c>
      <c r="F4" s="73">
        <v>701.26</v>
      </c>
      <c r="G4" s="110" t="s">
        <v>201</v>
      </c>
      <c r="H4" s="110" t="s">
        <v>33</v>
      </c>
      <c r="I4" s="91"/>
      <c r="J4" s="52"/>
      <c r="K4" s="54"/>
      <c r="L4" s="54"/>
      <c r="M4" s="54"/>
      <c r="N4" s="54"/>
    </row>
    <row r="5" spans="1:14" s="6" customFormat="1" x14ac:dyDescent="0.25">
      <c r="A5" s="239"/>
      <c r="B5" s="239"/>
      <c r="C5" s="74" t="s">
        <v>206</v>
      </c>
      <c r="D5" s="235"/>
      <c r="E5" s="110" t="s">
        <v>207</v>
      </c>
      <c r="F5" s="73">
        <v>346.38</v>
      </c>
      <c r="G5" s="110" t="s">
        <v>201</v>
      </c>
      <c r="H5" s="110" t="s">
        <v>33</v>
      </c>
      <c r="I5" s="91"/>
      <c r="J5" s="52"/>
      <c r="K5" s="54"/>
      <c r="L5" s="54"/>
      <c r="M5" s="54"/>
      <c r="N5" s="54"/>
    </row>
    <row r="6" spans="1:14" s="6" customFormat="1" x14ac:dyDescent="0.25">
      <c r="A6" s="239"/>
      <c r="B6" s="239"/>
      <c r="C6" s="3" t="s">
        <v>172</v>
      </c>
      <c r="D6" s="235"/>
      <c r="E6" s="24" t="s">
        <v>173</v>
      </c>
      <c r="F6" s="30">
        <v>1794.58</v>
      </c>
      <c r="G6" s="24" t="s">
        <v>166</v>
      </c>
      <c r="H6" s="24" t="s">
        <v>171</v>
      </c>
      <c r="I6" s="91"/>
      <c r="J6" s="52"/>
      <c r="K6" s="54"/>
      <c r="L6" s="54"/>
      <c r="M6" s="54"/>
      <c r="N6" s="54"/>
    </row>
    <row r="7" spans="1:14" s="6" customFormat="1" x14ac:dyDescent="0.25">
      <c r="A7" s="239"/>
      <c r="B7" s="239"/>
      <c r="C7" s="3" t="s">
        <v>174</v>
      </c>
      <c r="D7" s="235"/>
      <c r="E7" s="3" t="s">
        <v>175</v>
      </c>
      <c r="F7" s="22">
        <v>3729.38</v>
      </c>
      <c r="G7" s="3" t="s">
        <v>62</v>
      </c>
      <c r="H7" s="3" t="s">
        <v>176</v>
      </c>
      <c r="I7" s="91"/>
      <c r="J7" s="52"/>
      <c r="K7" s="54"/>
      <c r="L7" s="54"/>
      <c r="M7" s="54"/>
      <c r="N7" s="54"/>
    </row>
    <row r="8" spans="1:14" s="6" customFormat="1" x14ac:dyDescent="0.25">
      <c r="A8" s="239"/>
      <c r="B8" s="239"/>
      <c r="C8" s="3" t="s">
        <v>183</v>
      </c>
      <c r="D8" s="235"/>
      <c r="E8" s="3" t="s">
        <v>184</v>
      </c>
      <c r="F8" s="22">
        <v>5950</v>
      </c>
      <c r="G8" s="3" t="s">
        <v>170</v>
      </c>
      <c r="H8" s="3" t="s">
        <v>178</v>
      </c>
      <c r="I8" s="91"/>
      <c r="J8" s="52"/>
      <c r="K8" s="54"/>
      <c r="L8" s="54"/>
      <c r="M8" s="54"/>
      <c r="N8" s="54"/>
    </row>
    <row r="9" spans="1:14" s="6" customFormat="1" x14ac:dyDescent="0.25">
      <c r="A9" s="239"/>
      <c r="B9" s="239"/>
      <c r="C9" s="3" t="s">
        <v>186</v>
      </c>
      <c r="D9" s="235"/>
      <c r="E9" s="24" t="s">
        <v>187</v>
      </c>
      <c r="F9" s="30">
        <v>8967.52</v>
      </c>
      <c r="G9" s="24" t="s">
        <v>171</v>
      </c>
      <c r="H9" s="24" t="s">
        <v>188</v>
      </c>
      <c r="I9" s="91"/>
      <c r="J9" s="52"/>
      <c r="K9" s="54"/>
      <c r="L9" s="54"/>
      <c r="M9" s="54"/>
      <c r="N9" s="54"/>
    </row>
    <row r="10" spans="1:14" s="6" customFormat="1" x14ac:dyDescent="0.25">
      <c r="A10" s="239"/>
      <c r="B10" s="239"/>
      <c r="C10" s="3" t="s">
        <v>190</v>
      </c>
      <c r="D10" s="235"/>
      <c r="E10" s="3" t="s">
        <v>191</v>
      </c>
      <c r="F10" s="22">
        <v>4400.7299999999996</v>
      </c>
      <c r="G10" s="3" t="s">
        <v>188</v>
      </c>
      <c r="H10" s="3" t="s">
        <v>192</v>
      </c>
      <c r="I10" s="91"/>
      <c r="J10" s="52"/>
      <c r="K10" s="54"/>
      <c r="L10" s="54"/>
      <c r="M10" s="54"/>
      <c r="N10" s="54"/>
    </row>
    <row r="11" spans="1:14" s="6" customFormat="1" x14ac:dyDescent="0.25">
      <c r="A11" s="239"/>
      <c r="B11" s="239"/>
      <c r="C11" s="3" t="s">
        <v>193</v>
      </c>
      <c r="D11" s="235"/>
      <c r="E11" s="3" t="s">
        <v>194</v>
      </c>
      <c r="F11" s="22">
        <v>1628.42</v>
      </c>
      <c r="G11" s="3" t="s">
        <v>188</v>
      </c>
      <c r="H11" s="23" t="s">
        <v>192</v>
      </c>
      <c r="I11" s="91"/>
      <c r="J11" s="52"/>
      <c r="K11" s="54"/>
      <c r="L11" s="54"/>
      <c r="M11" s="54"/>
      <c r="N11" s="54"/>
    </row>
    <row r="12" spans="1:14" s="6" customFormat="1" x14ac:dyDescent="0.25">
      <c r="A12" s="239"/>
      <c r="B12" s="239"/>
      <c r="C12" s="3" t="s">
        <v>195</v>
      </c>
      <c r="D12" s="235"/>
      <c r="E12" s="3" t="s">
        <v>196</v>
      </c>
      <c r="F12" s="22">
        <v>2614.1799999999998</v>
      </c>
      <c r="G12" s="3" t="s">
        <v>168</v>
      </c>
      <c r="H12" s="3" t="s">
        <v>189</v>
      </c>
      <c r="I12" s="91"/>
      <c r="J12" s="52"/>
      <c r="K12" s="54"/>
      <c r="L12" s="54"/>
      <c r="M12" s="54"/>
      <c r="N12" s="54"/>
    </row>
    <row r="13" spans="1:14" s="6" customFormat="1" x14ac:dyDescent="0.25">
      <c r="A13" s="239"/>
      <c r="B13" s="239"/>
      <c r="C13" s="3" t="s">
        <v>197</v>
      </c>
      <c r="D13" s="235"/>
      <c r="E13" s="3" t="s">
        <v>198</v>
      </c>
      <c r="F13" s="22">
        <v>1007.25</v>
      </c>
      <c r="G13" s="3" t="s">
        <v>168</v>
      </c>
      <c r="H13" s="3" t="s">
        <v>189</v>
      </c>
      <c r="I13" s="91"/>
      <c r="J13" s="52"/>
      <c r="K13" s="54"/>
      <c r="L13" s="54"/>
      <c r="M13" s="54"/>
      <c r="N13" s="54"/>
    </row>
    <row r="14" spans="1:14" s="6" customFormat="1" x14ac:dyDescent="0.25">
      <c r="A14" s="239"/>
      <c r="B14" s="239"/>
      <c r="C14" s="3" t="s">
        <v>209</v>
      </c>
      <c r="D14" s="235"/>
      <c r="E14" s="24" t="s">
        <v>210</v>
      </c>
      <c r="F14" s="30">
        <v>2943.13</v>
      </c>
      <c r="G14" s="24" t="s">
        <v>185</v>
      </c>
      <c r="H14" s="24" t="s">
        <v>208</v>
      </c>
      <c r="I14" s="91"/>
      <c r="J14" s="52"/>
      <c r="K14" s="54"/>
      <c r="L14" s="54"/>
      <c r="M14" s="54"/>
      <c r="N14" s="54"/>
    </row>
    <row r="15" spans="1:14" s="6" customFormat="1" x14ac:dyDescent="0.25">
      <c r="A15" s="239"/>
      <c r="B15" s="239"/>
      <c r="C15" s="3" t="s">
        <v>211</v>
      </c>
      <c r="D15" s="235"/>
      <c r="E15" s="24" t="s">
        <v>212</v>
      </c>
      <c r="F15" s="30">
        <v>2040</v>
      </c>
      <c r="G15" s="24" t="s">
        <v>185</v>
      </c>
      <c r="H15" s="24" t="s">
        <v>208</v>
      </c>
      <c r="I15" s="91"/>
      <c r="J15" s="52"/>
      <c r="K15" s="54"/>
      <c r="L15" s="54"/>
      <c r="M15" s="54"/>
      <c r="N15" s="54"/>
    </row>
    <row r="16" spans="1:14" s="6" customFormat="1" x14ac:dyDescent="0.25">
      <c r="A16" s="239"/>
      <c r="B16" s="239"/>
      <c r="C16" s="3" t="s">
        <v>213</v>
      </c>
      <c r="D16" s="235"/>
      <c r="E16" s="24" t="s">
        <v>214</v>
      </c>
      <c r="F16" s="30">
        <v>3442.5</v>
      </c>
      <c r="G16" s="24" t="s">
        <v>185</v>
      </c>
      <c r="H16" s="24" t="s">
        <v>208</v>
      </c>
      <c r="I16" s="91"/>
      <c r="J16" s="52"/>
      <c r="K16" s="54"/>
      <c r="L16" s="54"/>
      <c r="M16" s="54"/>
      <c r="N16" s="54"/>
    </row>
    <row r="17" spans="1:14" s="6" customFormat="1" x14ac:dyDescent="0.25">
      <c r="A17" s="239"/>
      <c r="B17" s="239"/>
      <c r="C17" s="3" t="s">
        <v>215</v>
      </c>
      <c r="D17" s="235"/>
      <c r="E17" s="24" t="s">
        <v>216</v>
      </c>
      <c r="F17" s="30">
        <v>12441.88</v>
      </c>
      <c r="G17" s="24" t="s">
        <v>185</v>
      </c>
      <c r="H17" s="24" t="s">
        <v>208</v>
      </c>
      <c r="I17" s="91"/>
      <c r="J17" s="52"/>
      <c r="K17" s="54"/>
      <c r="L17" s="54"/>
      <c r="M17" s="54"/>
      <c r="N17" s="54"/>
    </row>
    <row r="18" spans="1:14" s="6" customFormat="1" x14ac:dyDescent="0.25">
      <c r="A18" s="239"/>
      <c r="B18" s="239"/>
      <c r="C18" s="3" t="s">
        <v>217</v>
      </c>
      <c r="D18" s="235"/>
      <c r="E18" s="24" t="s">
        <v>218</v>
      </c>
      <c r="F18" s="30">
        <v>711.88</v>
      </c>
      <c r="G18" s="24" t="s">
        <v>185</v>
      </c>
      <c r="H18" s="24" t="s">
        <v>208</v>
      </c>
      <c r="I18" s="91"/>
      <c r="J18" s="52"/>
      <c r="K18" s="54"/>
      <c r="L18" s="54"/>
      <c r="M18" s="54"/>
      <c r="N18" s="54"/>
    </row>
    <row r="19" spans="1:14" s="6" customFormat="1" x14ac:dyDescent="0.25">
      <c r="A19" s="239"/>
      <c r="B19" s="239"/>
      <c r="C19" s="3" t="s">
        <v>219</v>
      </c>
      <c r="D19" s="235"/>
      <c r="E19" s="24" t="s">
        <v>220</v>
      </c>
      <c r="F19" s="30">
        <v>11188.13</v>
      </c>
      <c r="G19" s="24" t="s">
        <v>185</v>
      </c>
      <c r="H19" s="24" t="s">
        <v>208</v>
      </c>
      <c r="I19" s="91"/>
      <c r="J19" s="52"/>
      <c r="K19" s="54"/>
      <c r="L19" s="54"/>
      <c r="M19" s="54"/>
      <c r="N19" s="54"/>
    </row>
    <row r="20" spans="1:14" s="6" customFormat="1" x14ac:dyDescent="0.25">
      <c r="A20" s="239"/>
      <c r="B20" s="239"/>
      <c r="C20" s="3" t="s">
        <v>221</v>
      </c>
      <c r="D20" s="235"/>
      <c r="E20" s="24" t="s">
        <v>222</v>
      </c>
      <c r="F20" s="30">
        <v>2071.88</v>
      </c>
      <c r="G20" s="24" t="s">
        <v>185</v>
      </c>
      <c r="H20" s="24" t="s">
        <v>208</v>
      </c>
      <c r="I20" s="91"/>
      <c r="J20" s="52"/>
      <c r="K20" s="54"/>
      <c r="L20" s="54"/>
      <c r="M20" s="54"/>
      <c r="N20" s="54"/>
    </row>
    <row r="21" spans="1:14" s="6" customFormat="1" x14ac:dyDescent="0.25">
      <c r="A21" s="239"/>
      <c r="B21" s="239"/>
      <c r="C21" s="3"/>
      <c r="D21" s="235"/>
      <c r="E21" s="24"/>
      <c r="F21" s="30"/>
      <c r="G21" s="24"/>
      <c r="H21" s="24"/>
      <c r="I21" s="91"/>
      <c r="J21" s="52"/>
      <c r="K21" s="54"/>
      <c r="L21" s="54"/>
      <c r="M21" s="54"/>
      <c r="N21" s="54"/>
    </row>
    <row r="22" spans="1:14" s="6" customFormat="1" ht="13.8" thickBot="1" x14ac:dyDescent="0.3">
      <c r="A22" s="239"/>
      <c r="B22" s="239"/>
      <c r="C22" s="3"/>
      <c r="D22" s="235"/>
      <c r="E22" s="35"/>
      <c r="F22" s="36"/>
      <c r="G22" s="35"/>
      <c r="H22" s="35"/>
      <c r="I22" s="91"/>
      <c r="J22" s="52"/>
      <c r="K22" s="54"/>
      <c r="L22" s="54"/>
      <c r="M22" s="54"/>
      <c r="N22" s="54"/>
    </row>
    <row r="23" spans="1:14" s="6" customFormat="1" ht="15" customHeight="1" thickBot="1" x14ac:dyDescent="0.3">
      <c r="A23" s="243"/>
      <c r="B23" s="243"/>
      <c r="C23" s="16"/>
      <c r="D23" s="111"/>
      <c r="E23" s="62" t="s">
        <v>29</v>
      </c>
      <c r="F23" s="61">
        <f>SUM(F2:F22)</f>
        <v>75116.599999999991</v>
      </c>
      <c r="G23" s="63"/>
      <c r="H23" s="63"/>
      <c r="I23" s="69"/>
      <c r="J23" s="52"/>
      <c r="K23" s="54"/>
      <c r="L23" s="54"/>
      <c r="M23" s="54"/>
      <c r="N23" s="54"/>
    </row>
    <row r="24" spans="1:14" ht="13.8" thickTop="1" x14ac:dyDescent="0.25"/>
  </sheetData>
  <mergeCells count="3">
    <mergeCell ref="A1:A23"/>
    <mergeCell ref="B1:B23"/>
    <mergeCell ref="D1:D2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N19"/>
  <sheetViews>
    <sheetView workbookViewId="0">
      <selection activeCell="A20" sqref="A20:XFD47"/>
    </sheetView>
  </sheetViews>
  <sheetFormatPr defaultRowHeight="13.2" x14ac:dyDescent="0.25"/>
  <cols>
    <col min="3" max="3" width="16.33203125" bestFit="1" customWidth="1"/>
    <col min="5" max="5" width="12.109375" bestFit="1" customWidth="1"/>
    <col min="7" max="8" width="8.6640625" bestFit="1" customWidth="1"/>
    <col min="10" max="10" width="37.6640625" customWidth="1"/>
  </cols>
  <sheetData>
    <row r="1" spans="1:14" s="17" customFormat="1" ht="42" customHeight="1" x14ac:dyDescent="0.25">
      <c r="A1"/>
      <c r="B1"/>
      <c r="C1" s="26"/>
      <c r="D1" s="94"/>
      <c r="E1" s="44"/>
      <c r="F1" s="45" t="s">
        <v>164</v>
      </c>
      <c r="G1" s="46"/>
      <c r="H1" s="46"/>
      <c r="I1" s="112"/>
      <c r="J1" s="115" t="s">
        <v>223</v>
      </c>
      <c r="K1" s="107"/>
      <c r="L1" s="107"/>
      <c r="M1" s="107"/>
      <c r="N1" s="107"/>
    </row>
    <row r="2" spans="1:14" s="17" customFormat="1" ht="15" customHeight="1" x14ac:dyDescent="0.25">
      <c r="A2"/>
      <c r="B2"/>
      <c r="C2" s="3"/>
      <c r="D2" s="94"/>
      <c r="E2" s="24"/>
      <c r="F2" s="30"/>
      <c r="G2" s="24"/>
      <c r="H2" s="24"/>
      <c r="I2" s="112"/>
      <c r="J2" s="115" t="s">
        <v>224</v>
      </c>
      <c r="K2" s="107"/>
      <c r="L2" s="107"/>
      <c r="M2" s="107"/>
      <c r="N2" s="107"/>
    </row>
    <row r="3" spans="1:14" s="17" customFormat="1" ht="15" customHeight="1" x14ac:dyDescent="0.25">
      <c r="A3"/>
      <c r="B3"/>
      <c r="C3" s="3"/>
      <c r="D3" s="94"/>
      <c r="E3" s="24"/>
      <c r="F3" s="30"/>
      <c r="G3" s="24"/>
      <c r="H3" s="24"/>
      <c r="I3" s="112"/>
      <c r="J3" s="115" t="s">
        <v>225</v>
      </c>
      <c r="K3" s="107"/>
      <c r="L3" s="107"/>
      <c r="M3" s="107"/>
      <c r="N3" s="107"/>
    </row>
    <row r="4" spans="1:14" s="17" customFormat="1" ht="15" customHeight="1" x14ac:dyDescent="0.25">
      <c r="A4"/>
      <c r="B4"/>
      <c r="C4" s="3"/>
      <c r="D4" s="94"/>
      <c r="E4" s="24"/>
      <c r="F4" s="30"/>
      <c r="G4" s="24"/>
      <c r="H4" s="24"/>
      <c r="I4" s="112"/>
      <c r="J4" s="113" t="s">
        <v>226</v>
      </c>
      <c r="K4" s="107"/>
      <c r="L4" s="107"/>
      <c r="M4" s="107"/>
      <c r="N4" s="107"/>
    </row>
    <row r="5" spans="1:14" s="17" customFormat="1" ht="15" customHeight="1" x14ac:dyDescent="0.25">
      <c r="A5"/>
      <c r="B5"/>
      <c r="C5" s="3"/>
      <c r="D5" s="94"/>
      <c r="E5" s="24"/>
      <c r="F5" s="30"/>
      <c r="G5" s="24"/>
      <c r="H5" s="24"/>
      <c r="I5" s="112"/>
      <c r="J5" s="115" t="s">
        <v>227</v>
      </c>
      <c r="K5" s="107"/>
      <c r="L5" s="107"/>
      <c r="M5" s="107"/>
      <c r="N5" s="107"/>
    </row>
    <row r="6" spans="1:14" s="17" customFormat="1" ht="15" customHeight="1" x14ac:dyDescent="0.25">
      <c r="A6"/>
      <c r="B6"/>
      <c r="C6" s="3"/>
      <c r="D6" s="94"/>
      <c r="E6" s="24"/>
      <c r="F6" s="30"/>
      <c r="G6" s="24"/>
      <c r="H6" s="24"/>
      <c r="I6" s="112"/>
      <c r="J6" s="115" t="s">
        <v>228</v>
      </c>
      <c r="K6" s="107"/>
      <c r="L6" s="107"/>
      <c r="M6" s="107"/>
      <c r="N6" s="107"/>
    </row>
    <row r="7" spans="1:14" s="17" customFormat="1" ht="15" customHeight="1" x14ac:dyDescent="0.25">
      <c r="A7"/>
      <c r="B7"/>
      <c r="C7" s="3"/>
      <c r="D7" s="94"/>
      <c r="E7" s="24"/>
      <c r="F7" s="30"/>
      <c r="G7" s="24"/>
      <c r="H7" s="24"/>
      <c r="I7" s="112"/>
      <c r="J7" s="115" t="s">
        <v>232</v>
      </c>
      <c r="K7" s="107"/>
      <c r="L7" s="107"/>
      <c r="M7" s="107"/>
      <c r="N7" s="107"/>
    </row>
    <row r="8" spans="1:14" s="17" customFormat="1" ht="15" customHeight="1" x14ac:dyDescent="0.25">
      <c r="A8"/>
      <c r="B8"/>
      <c r="C8" s="3"/>
      <c r="D8" s="94"/>
      <c r="E8" s="24"/>
      <c r="F8" s="30"/>
      <c r="G8" s="24"/>
      <c r="H8" s="24"/>
      <c r="I8" s="112"/>
      <c r="J8" s="115" t="s">
        <v>229</v>
      </c>
      <c r="K8" s="107"/>
      <c r="L8" s="107"/>
      <c r="M8" s="107"/>
      <c r="N8" s="107"/>
    </row>
    <row r="9" spans="1:14" s="17" customFormat="1" ht="15" customHeight="1" x14ac:dyDescent="0.25">
      <c r="A9"/>
      <c r="B9"/>
      <c r="C9" s="3"/>
      <c r="D9" s="94"/>
      <c r="E9" s="24"/>
      <c r="F9" s="30"/>
      <c r="G9" s="24"/>
      <c r="H9" s="24"/>
      <c r="I9" s="112"/>
      <c r="J9" s="115" t="s">
        <v>230</v>
      </c>
      <c r="K9" s="107"/>
      <c r="L9" s="107"/>
      <c r="M9" s="107"/>
      <c r="N9" s="107"/>
    </row>
    <row r="10" spans="1:14" s="17" customFormat="1" ht="15" customHeight="1" x14ac:dyDescent="0.25">
      <c r="A10"/>
      <c r="B10"/>
      <c r="C10" s="3"/>
      <c r="D10" s="94"/>
      <c r="E10" s="24"/>
      <c r="F10" s="30"/>
      <c r="G10" s="24"/>
      <c r="H10" s="24"/>
      <c r="I10" s="112"/>
      <c r="J10" s="115" t="s">
        <v>231</v>
      </c>
      <c r="K10" s="107"/>
      <c r="L10" s="107"/>
      <c r="M10" s="107"/>
      <c r="N10" s="107"/>
    </row>
    <row r="11" spans="1:14" s="17" customFormat="1" ht="15" customHeight="1" x14ac:dyDescent="0.25">
      <c r="A11"/>
      <c r="B11"/>
      <c r="C11" s="3"/>
      <c r="D11" s="94"/>
      <c r="E11" s="24"/>
      <c r="F11" s="30"/>
      <c r="G11" s="24"/>
      <c r="H11" s="24"/>
      <c r="I11" s="112"/>
      <c r="J11" s="115" t="s">
        <v>233</v>
      </c>
      <c r="K11" s="107"/>
      <c r="L11" s="107"/>
      <c r="M11" s="107"/>
      <c r="N11" s="107"/>
    </row>
    <row r="12" spans="1:14" s="17" customFormat="1" ht="15" customHeight="1" x14ac:dyDescent="0.25">
      <c r="A12"/>
      <c r="B12"/>
      <c r="C12" s="3"/>
      <c r="D12" s="94"/>
      <c r="E12" s="24"/>
      <c r="F12" s="30"/>
      <c r="G12" s="24"/>
      <c r="H12" s="24"/>
      <c r="I12" s="112"/>
      <c r="J12" s="115" t="s">
        <v>234</v>
      </c>
      <c r="K12" s="107"/>
      <c r="L12" s="107"/>
      <c r="M12" s="107"/>
      <c r="N12" s="107"/>
    </row>
    <row r="13" spans="1:14" s="17" customFormat="1" ht="15" customHeight="1" x14ac:dyDescent="0.25">
      <c r="A13"/>
      <c r="B13"/>
      <c r="C13" s="3"/>
      <c r="D13" s="94"/>
      <c r="E13" s="24"/>
      <c r="F13" s="30"/>
      <c r="G13" s="24"/>
      <c r="H13" s="24"/>
      <c r="I13" s="112"/>
      <c r="J13" s="115" t="s">
        <v>235</v>
      </c>
      <c r="K13" s="107"/>
      <c r="L13" s="107"/>
      <c r="M13" s="107"/>
      <c r="N13" s="107"/>
    </row>
    <row r="14" spans="1:14" s="17" customFormat="1" ht="15" customHeight="1" x14ac:dyDescent="0.25">
      <c r="A14"/>
      <c r="B14"/>
      <c r="C14" s="3"/>
      <c r="D14" s="94"/>
      <c r="E14" s="24"/>
      <c r="F14" s="30"/>
      <c r="G14" s="24"/>
      <c r="H14" s="24"/>
      <c r="I14" s="112"/>
      <c r="J14" s="115" t="s">
        <v>236</v>
      </c>
      <c r="K14" s="107"/>
      <c r="L14" s="107"/>
      <c r="M14" s="107"/>
      <c r="N14" s="107"/>
    </row>
    <row r="15" spans="1:14" s="17" customFormat="1" ht="15" customHeight="1" x14ac:dyDescent="0.25">
      <c r="A15"/>
      <c r="B15"/>
      <c r="C15" s="3"/>
      <c r="D15" s="94"/>
      <c r="E15" s="24"/>
      <c r="F15" s="30"/>
      <c r="G15" s="24"/>
      <c r="H15" s="24"/>
      <c r="I15" s="112"/>
      <c r="J15" s="115" t="s">
        <v>237</v>
      </c>
      <c r="K15" s="107"/>
      <c r="L15" s="107"/>
      <c r="M15" s="107"/>
      <c r="N15" s="107"/>
    </row>
    <row r="16" spans="1:14" s="17" customFormat="1" ht="15" customHeight="1" x14ac:dyDescent="0.25">
      <c r="A16"/>
      <c r="B16"/>
      <c r="C16" s="3"/>
      <c r="D16" s="94"/>
      <c r="E16" s="24"/>
      <c r="F16" s="30"/>
      <c r="G16" s="24"/>
      <c r="H16" s="24"/>
      <c r="I16" s="112"/>
      <c r="J16" s="115" t="s">
        <v>238</v>
      </c>
      <c r="K16" s="107"/>
      <c r="L16" s="107"/>
      <c r="M16" s="107"/>
      <c r="N16" s="107"/>
    </row>
    <row r="17" spans="1:14" s="17" customFormat="1" ht="15" customHeight="1" x14ac:dyDescent="0.25">
      <c r="A17"/>
      <c r="B17"/>
      <c r="C17" s="3"/>
      <c r="D17" s="94"/>
      <c r="E17" s="24"/>
      <c r="F17" s="30"/>
      <c r="G17" s="24"/>
      <c r="H17" s="24"/>
      <c r="I17" s="112"/>
      <c r="J17" s="115" t="s">
        <v>239</v>
      </c>
      <c r="K17" s="107"/>
      <c r="L17" s="107"/>
      <c r="M17" s="107"/>
      <c r="N17" s="107"/>
    </row>
    <row r="18" spans="1:14" s="17" customFormat="1" ht="15" customHeight="1" x14ac:dyDescent="0.25">
      <c r="A18"/>
      <c r="B18"/>
      <c r="C18" s="3"/>
      <c r="D18" s="94"/>
      <c r="E18" s="24"/>
      <c r="F18" s="30"/>
      <c r="G18" s="24"/>
      <c r="H18" s="24"/>
      <c r="I18" s="112"/>
      <c r="J18" s="115" t="s">
        <v>240</v>
      </c>
      <c r="K18" s="107"/>
      <c r="L18" s="107"/>
      <c r="M18" s="107"/>
      <c r="N18" s="107"/>
    </row>
    <row r="19" spans="1:14" s="17" customFormat="1" ht="15" customHeight="1" x14ac:dyDescent="0.25">
      <c r="A19"/>
      <c r="B19"/>
      <c r="C19" s="3"/>
      <c r="D19" s="94"/>
      <c r="E19" s="24"/>
      <c r="F19" s="30"/>
      <c r="G19" s="24"/>
      <c r="H19" s="24"/>
      <c r="I19" s="112"/>
      <c r="J19" s="115" t="s">
        <v>241</v>
      </c>
      <c r="K19" s="107"/>
      <c r="L19" s="107"/>
      <c r="M19" s="107"/>
      <c r="N19" s="10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7"/>
  <sheetViews>
    <sheetView zoomScale="80" zoomScaleNormal="80" workbookViewId="0">
      <pane ySplit="2" topLeftCell="A3" activePane="bottomLeft" state="frozen"/>
      <selection pane="bottomLeft" activeCell="C40" sqref="A40:XFD46"/>
    </sheetView>
  </sheetViews>
  <sheetFormatPr defaultColWidth="9.109375" defaultRowHeight="13.2" x14ac:dyDescent="0.25"/>
  <cols>
    <col min="1" max="1" width="36.44140625" style="151" customWidth="1"/>
    <col min="2" max="2" width="61.5546875" style="153" customWidth="1"/>
    <col min="3" max="3" width="64.44140625" style="153" bestFit="1" customWidth="1"/>
    <col min="4" max="4" width="7.5546875" style="146" customWidth="1"/>
    <col min="5" max="5" width="25.44140625" style="152" customWidth="1"/>
    <col min="6" max="6" width="14.88671875" style="154" bestFit="1" customWidth="1"/>
    <col min="7" max="7" width="11.88671875" style="153" customWidth="1"/>
    <col min="8" max="8" width="12.88671875" style="153" customWidth="1"/>
    <col min="9" max="9" width="14.44140625" style="163" customWidth="1"/>
    <col min="10" max="10" width="35.6640625" style="116" customWidth="1"/>
    <col min="11" max="11" width="17" style="117" customWidth="1"/>
    <col min="12" max="12" width="10.88671875" style="117" bestFit="1" customWidth="1"/>
    <col min="13" max="14" width="9.109375" style="117"/>
    <col min="15" max="15" width="14" style="118" bestFit="1" customWidth="1"/>
    <col min="16" max="16384" width="9.109375" style="118"/>
  </cols>
  <sheetData>
    <row r="1" spans="1:10" ht="36.75" customHeight="1" x14ac:dyDescent="0.4">
      <c r="A1" s="236" t="s">
        <v>8</v>
      </c>
      <c r="B1" s="237"/>
      <c r="C1" s="237"/>
      <c r="D1" s="237"/>
      <c r="E1" s="237"/>
      <c r="F1" s="237"/>
      <c r="G1" s="237"/>
      <c r="H1" s="237"/>
      <c r="J1" s="114" t="s">
        <v>164</v>
      </c>
    </row>
    <row r="2" spans="1:10" ht="30" customHeight="1" x14ac:dyDescent="0.25">
      <c r="A2" s="56" t="s">
        <v>164</v>
      </c>
      <c r="B2" s="119" t="s">
        <v>7</v>
      </c>
      <c r="C2" s="119" t="s">
        <v>6</v>
      </c>
      <c r="D2" s="120" t="s">
        <v>1</v>
      </c>
      <c r="E2" s="121" t="s">
        <v>2</v>
      </c>
      <c r="F2" s="122" t="s">
        <v>3</v>
      </c>
      <c r="G2" s="119" t="s">
        <v>4</v>
      </c>
      <c r="H2" s="119" t="s">
        <v>5</v>
      </c>
    </row>
    <row r="3" spans="1:10" x14ac:dyDescent="0.25">
      <c r="A3" s="234" t="s">
        <v>19</v>
      </c>
      <c r="B3" s="235" t="s">
        <v>10</v>
      </c>
      <c r="C3" s="127"/>
      <c r="D3" s="128"/>
      <c r="E3" s="132"/>
      <c r="F3" s="166" t="s">
        <v>164</v>
      </c>
      <c r="G3" s="133"/>
      <c r="H3" s="133"/>
      <c r="I3" s="164"/>
    </row>
    <row r="4" spans="1:10" x14ac:dyDescent="0.25">
      <c r="A4" s="232"/>
      <c r="B4" s="232"/>
      <c r="C4" s="156"/>
      <c r="D4" s="128"/>
      <c r="E4" s="129"/>
      <c r="F4" s="140"/>
      <c r="G4" s="5"/>
      <c r="H4" s="5"/>
    </row>
    <row r="5" spans="1:10" x14ac:dyDescent="0.25">
      <c r="A5" s="232"/>
      <c r="B5" s="232"/>
      <c r="C5" s="156"/>
      <c r="D5" s="94"/>
      <c r="E5" s="129"/>
      <c r="F5" s="140"/>
      <c r="G5" s="5"/>
      <c r="H5" s="5"/>
    </row>
    <row r="6" spans="1:10" x14ac:dyDescent="0.25">
      <c r="A6" s="232"/>
      <c r="B6" s="232"/>
      <c r="C6" s="156"/>
      <c r="D6" s="94" t="s">
        <v>11</v>
      </c>
      <c r="E6" s="129"/>
      <c r="F6" s="140"/>
      <c r="G6" s="5"/>
      <c r="H6" s="5"/>
    </row>
    <row r="7" spans="1:10" x14ac:dyDescent="0.25">
      <c r="A7" s="232"/>
      <c r="B7" s="232"/>
      <c r="C7" s="156"/>
      <c r="D7" s="161"/>
      <c r="E7" s="129"/>
      <c r="F7" s="140"/>
      <c r="G7" s="5"/>
      <c r="H7" s="5"/>
    </row>
    <row r="8" spans="1:10" x14ac:dyDescent="0.25">
      <c r="A8" s="232"/>
      <c r="B8" s="232"/>
      <c r="C8" s="156"/>
      <c r="D8" s="161"/>
      <c r="E8" s="129"/>
      <c r="F8" s="140"/>
      <c r="G8" s="5"/>
      <c r="H8" s="5"/>
    </row>
    <row r="9" spans="1:10" x14ac:dyDescent="0.25">
      <c r="A9" s="232"/>
      <c r="B9" s="232"/>
      <c r="C9" s="156"/>
      <c r="D9" s="161"/>
      <c r="E9" s="129"/>
      <c r="F9" s="140"/>
      <c r="G9" s="5"/>
      <c r="H9" s="5"/>
    </row>
    <row r="10" spans="1:10" x14ac:dyDescent="0.25">
      <c r="A10" s="232"/>
      <c r="B10" s="232"/>
      <c r="C10" s="156"/>
      <c r="D10" s="161"/>
      <c r="E10" s="129"/>
      <c r="F10" s="140"/>
      <c r="G10" s="5"/>
      <c r="H10" s="5"/>
    </row>
    <row r="11" spans="1:10" x14ac:dyDescent="0.25">
      <c r="A11" s="232"/>
      <c r="B11" s="232"/>
      <c r="C11" s="156" t="s">
        <v>255</v>
      </c>
      <c r="D11" s="161"/>
      <c r="E11" s="129">
        <v>18001193</v>
      </c>
      <c r="F11" s="140">
        <v>2300</v>
      </c>
      <c r="G11" s="5" t="s">
        <v>247</v>
      </c>
      <c r="H11" s="5" t="s">
        <v>256</v>
      </c>
    </row>
    <row r="12" spans="1:10" x14ac:dyDescent="0.25">
      <c r="A12" s="232"/>
      <c r="B12" s="232"/>
      <c r="C12" s="156" t="s">
        <v>257</v>
      </c>
      <c r="D12" s="161"/>
      <c r="E12" s="129">
        <v>18001197</v>
      </c>
      <c r="F12" s="140">
        <v>1806.65</v>
      </c>
      <c r="G12" s="5" t="s">
        <v>247</v>
      </c>
      <c r="H12" s="5" t="s">
        <v>256</v>
      </c>
    </row>
    <row r="13" spans="1:10" x14ac:dyDescent="0.25">
      <c r="A13" s="232"/>
      <c r="B13" s="232"/>
      <c r="C13" s="156" t="s">
        <v>258</v>
      </c>
      <c r="D13" s="161"/>
      <c r="E13" s="129">
        <v>18001211</v>
      </c>
      <c r="F13" s="140">
        <v>1825.05</v>
      </c>
      <c r="G13" s="5" t="s">
        <v>249</v>
      </c>
      <c r="H13" s="5" t="s">
        <v>259</v>
      </c>
    </row>
    <row r="14" spans="1:10" x14ac:dyDescent="0.25">
      <c r="A14" s="232"/>
      <c r="B14" s="232"/>
      <c r="C14" s="156" t="s">
        <v>260</v>
      </c>
      <c r="D14" s="161"/>
      <c r="E14" s="129">
        <v>18001212</v>
      </c>
      <c r="F14" s="140">
        <v>2300</v>
      </c>
      <c r="G14" s="5" t="s">
        <v>249</v>
      </c>
      <c r="H14" s="5" t="s">
        <v>259</v>
      </c>
    </row>
    <row r="15" spans="1:10" x14ac:dyDescent="0.25">
      <c r="A15" s="232"/>
      <c r="B15" s="232"/>
      <c r="C15" s="156" t="s">
        <v>265</v>
      </c>
      <c r="D15" s="161"/>
      <c r="E15" s="129">
        <v>18001245</v>
      </c>
      <c r="F15" s="140">
        <v>2929.05</v>
      </c>
      <c r="G15" s="5" t="s">
        <v>266</v>
      </c>
      <c r="H15" s="5" t="s">
        <v>267</v>
      </c>
    </row>
    <row r="16" spans="1:10" x14ac:dyDescent="0.25">
      <c r="A16" s="232"/>
      <c r="B16" s="232"/>
      <c r="C16" s="156" t="s">
        <v>272</v>
      </c>
      <c r="D16" s="161"/>
      <c r="E16" s="132">
        <v>18001271</v>
      </c>
      <c r="F16" s="139">
        <v>2300</v>
      </c>
      <c r="G16" s="162" t="s">
        <v>248</v>
      </c>
      <c r="H16" s="162" t="s">
        <v>271</v>
      </c>
    </row>
    <row r="17" spans="1:16" s="116" customFormat="1" x14ac:dyDescent="0.25">
      <c r="A17" s="232"/>
      <c r="B17" s="232"/>
      <c r="C17" s="156" t="s">
        <v>276</v>
      </c>
      <c r="D17" s="128"/>
      <c r="E17" s="127">
        <v>18001290</v>
      </c>
      <c r="F17" s="141">
        <v>2300</v>
      </c>
      <c r="G17" s="158" t="s">
        <v>243</v>
      </c>
      <c r="H17" s="158" t="s">
        <v>275</v>
      </c>
      <c r="I17" s="163"/>
      <c r="K17" s="117"/>
      <c r="L17" s="117"/>
      <c r="M17" s="117"/>
      <c r="N17" s="117"/>
      <c r="O17" s="118"/>
      <c r="P17" s="118"/>
    </row>
    <row r="18" spans="1:16" s="116" customFormat="1" x14ac:dyDescent="0.25">
      <c r="A18" s="232"/>
      <c r="B18" s="232"/>
      <c r="C18" s="156" t="s">
        <v>277</v>
      </c>
      <c r="D18" s="128"/>
      <c r="E18" s="129">
        <v>18001297</v>
      </c>
      <c r="F18" s="140">
        <v>1225.29</v>
      </c>
      <c r="G18" s="5" t="s">
        <v>268</v>
      </c>
      <c r="H18" s="5" t="s">
        <v>274</v>
      </c>
      <c r="I18" s="163"/>
      <c r="K18" s="117"/>
      <c r="L18" s="117"/>
      <c r="M18" s="117"/>
      <c r="N18" s="117"/>
      <c r="O18" s="118"/>
      <c r="P18" s="118"/>
    </row>
    <row r="19" spans="1:16" s="116" customFormat="1" x14ac:dyDescent="0.25">
      <c r="A19" s="232"/>
      <c r="B19" s="232"/>
      <c r="C19" s="156" t="s">
        <v>278</v>
      </c>
      <c r="D19" s="128"/>
      <c r="E19" s="129">
        <v>18001321</v>
      </c>
      <c r="F19" s="140">
        <v>1150</v>
      </c>
      <c r="G19" s="5" t="s">
        <v>250</v>
      </c>
      <c r="H19" s="5" t="s">
        <v>279</v>
      </c>
      <c r="I19" s="163"/>
      <c r="K19" s="117"/>
      <c r="L19" s="117"/>
      <c r="M19" s="117"/>
      <c r="N19" s="117"/>
      <c r="O19" s="118"/>
      <c r="P19" s="118"/>
    </row>
    <row r="20" spans="1:16" s="116" customFormat="1" x14ac:dyDescent="0.25">
      <c r="A20" s="232"/>
      <c r="B20" s="232"/>
      <c r="C20" s="156" t="s">
        <v>280</v>
      </c>
      <c r="D20" s="128"/>
      <c r="E20" s="127">
        <v>18001359</v>
      </c>
      <c r="F20" s="141">
        <v>5608.95</v>
      </c>
      <c r="G20" s="158" t="s">
        <v>281</v>
      </c>
      <c r="H20" s="158" t="s">
        <v>282</v>
      </c>
      <c r="I20" s="163"/>
      <c r="K20" s="117"/>
      <c r="L20" s="117"/>
      <c r="M20" s="117"/>
      <c r="N20" s="117"/>
      <c r="O20" s="118"/>
      <c r="P20" s="118"/>
    </row>
    <row r="21" spans="1:16" s="116" customFormat="1" x14ac:dyDescent="0.25">
      <c r="A21" s="232"/>
      <c r="B21" s="232"/>
      <c r="C21" s="156" t="s">
        <v>290</v>
      </c>
      <c r="D21" s="128"/>
      <c r="E21" s="129">
        <v>18001365</v>
      </c>
      <c r="F21" s="140">
        <v>5008.05</v>
      </c>
      <c r="G21" s="5" t="s">
        <v>288</v>
      </c>
      <c r="H21" s="5" t="s">
        <v>289</v>
      </c>
      <c r="I21" s="163"/>
      <c r="K21" s="117"/>
      <c r="L21" s="117"/>
      <c r="M21" s="117"/>
      <c r="N21" s="117"/>
      <c r="O21" s="118"/>
      <c r="P21" s="118"/>
    </row>
    <row r="22" spans="1:16" s="116" customFormat="1" x14ac:dyDescent="0.25">
      <c r="A22" s="232"/>
      <c r="B22" s="232"/>
      <c r="C22" s="156" t="s">
        <v>293</v>
      </c>
      <c r="D22" s="128"/>
      <c r="E22" s="129">
        <v>18001408</v>
      </c>
      <c r="F22" s="140">
        <v>1345.5</v>
      </c>
      <c r="G22" s="5" t="s">
        <v>294</v>
      </c>
      <c r="H22" s="5" t="s">
        <v>295</v>
      </c>
      <c r="I22" s="163"/>
      <c r="K22" s="117"/>
      <c r="L22" s="117"/>
      <c r="M22" s="117"/>
      <c r="N22" s="117"/>
      <c r="O22" s="118"/>
      <c r="P22" s="118"/>
    </row>
    <row r="23" spans="1:16" s="116" customFormat="1" x14ac:dyDescent="0.25">
      <c r="A23" s="232"/>
      <c r="B23" s="232"/>
      <c r="C23" s="156" t="s">
        <v>303</v>
      </c>
      <c r="D23" s="128"/>
      <c r="E23" s="129">
        <v>18001418</v>
      </c>
      <c r="F23" s="140">
        <v>685.4</v>
      </c>
      <c r="G23" s="5" t="s">
        <v>300</v>
      </c>
      <c r="H23" s="5" t="s">
        <v>301</v>
      </c>
      <c r="I23" s="163"/>
      <c r="K23" s="117"/>
      <c r="L23" s="117"/>
      <c r="M23" s="117"/>
      <c r="N23" s="117"/>
      <c r="O23" s="118"/>
      <c r="P23" s="118"/>
    </row>
    <row r="24" spans="1:16" s="116" customFormat="1" x14ac:dyDescent="0.25">
      <c r="A24" s="232"/>
      <c r="B24" s="232"/>
      <c r="C24" s="156" t="s">
        <v>304</v>
      </c>
      <c r="D24" s="128"/>
      <c r="E24" s="129">
        <v>18001424</v>
      </c>
      <c r="F24" s="140">
        <v>965.25</v>
      </c>
      <c r="G24" s="5" t="s">
        <v>302</v>
      </c>
      <c r="H24" s="5" t="s">
        <v>305</v>
      </c>
      <c r="I24" s="163"/>
      <c r="K24" s="117"/>
      <c r="L24" s="117"/>
      <c r="M24" s="117"/>
      <c r="N24" s="117"/>
      <c r="O24" s="118"/>
      <c r="P24" s="118"/>
    </row>
    <row r="25" spans="1:16" s="116" customFormat="1" x14ac:dyDescent="0.25">
      <c r="A25" s="232"/>
      <c r="B25" s="232"/>
      <c r="C25" s="156" t="s">
        <v>307</v>
      </c>
      <c r="D25" s="128"/>
      <c r="E25" s="129">
        <v>18001465</v>
      </c>
      <c r="F25" s="140">
        <v>2526.5500000000002</v>
      </c>
      <c r="G25" s="5" t="s">
        <v>306</v>
      </c>
      <c r="H25" s="5" t="s">
        <v>308</v>
      </c>
      <c r="I25" s="163"/>
      <c r="K25" s="117"/>
      <c r="L25" s="117"/>
      <c r="M25" s="117"/>
      <c r="N25" s="117"/>
      <c r="O25" s="118"/>
      <c r="P25" s="118"/>
    </row>
    <row r="26" spans="1:16" s="116" customFormat="1" x14ac:dyDescent="0.25">
      <c r="A26" s="232"/>
      <c r="B26" s="232"/>
      <c r="C26" s="156" t="s">
        <v>313</v>
      </c>
      <c r="D26" s="128"/>
      <c r="E26" s="129">
        <v>18001480</v>
      </c>
      <c r="F26" s="140">
        <v>2300</v>
      </c>
      <c r="G26" s="5" t="s">
        <v>311</v>
      </c>
      <c r="H26" s="5" t="s">
        <v>312</v>
      </c>
      <c r="I26" s="163"/>
      <c r="K26" s="117"/>
      <c r="L26" s="117"/>
      <c r="M26" s="117"/>
      <c r="N26" s="117"/>
      <c r="O26" s="118"/>
      <c r="P26" s="118"/>
    </row>
    <row r="27" spans="1:16" s="116" customFormat="1" x14ac:dyDescent="0.25">
      <c r="A27" s="232"/>
      <c r="B27" s="232"/>
      <c r="C27" s="156" t="s">
        <v>314</v>
      </c>
      <c r="D27" s="128"/>
      <c r="E27" s="129">
        <v>18001481</v>
      </c>
      <c r="F27" s="140">
        <v>2203.4</v>
      </c>
      <c r="G27" s="5" t="s">
        <v>311</v>
      </c>
      <c r="H27" s="5" t="s">
        <v>312</v>
      </c>
      <c r="I27" s="163"/>
      <c r="K27" s="117"/>
      <c r="L27" s="117"/>
      <c r="M27" s="117"/>
      <c r="N27" s="117"/>
      <c r="O27" s="118"/>
      <c r="P27" s="118"/>
    </row>
    <row r="28" spans="1:16" s="116" customFormat="1" x14ac:dyDescent="0.25">
      <c r="A28" s="232"/>
      <c r="B28" s="232"/>
      <c r="C28" s="156" t="s">
        <v>315</v>
      </c>
      <c r="D28" s="128"/>
      <c r="E28" s="129">
        <v>18001499</v>
      </c>
      <c r="F28" s="140">
        <v>3415.5</v>
      </c>
      <c r="G28" s="5" t="s">
        <v>252</v>
      </c>
      <c r="H28" s="5" t="s">
        <v>316</v>
      </c>
      <c r="I28" s="163"/>
      <c r="K28" s="117"/>
      <c r="L28" s="117"/>
      <c r="M28" s="117"/>
      <c r="N28" s="117"/>
      <c r="O28" s="118"/>
      <c r="P28" s="118"/>
    </row>
    <row r="29" spans="1:16" s="116" customFormat="1" x14ac:dyDescent="0.25">
      <c r="A29" s="232"/>
      <c r="B29" s="232"/>
      <c r="C29" s="156" t="s">
        <v>318</v>
      </c>
      <c r="D29" s="128"/>
      <c r="E29" s="127">
        <v>18001508</v>
      </c>
      <c r="F29" s="141">
        <v>408.25</v>
      </c>
      <c r="G29" s="158" t="s">
        <v>319</v>
      </c>
      <c r="H29" s="158" t="s">
        <v>317</v>
      </c>
      <c r="I29" s="163"/>
      <c r="K29" s="117"/>
      <c r="L29" s="117"/>
      <c r="M29" s="117"/>
      <c r="N29" s="117"/>
      <c r="O29" s="118"/>
      <c r="P29" s="118"/>
    </row>
    <row r="30" spans="1:16" s="116" customFormat="1" x14ac:dyDescent="0.25">
      <c r="A30" s="232"/>
      <c r="B30" s="232"/>
      <c r="C30" s="156" t="s">
        <v>320</v>
      </c>
      <c r="D30" s="128"/>
      <c r="E30" s="129">
        <v>18001552</v>
      </c>
      <c r="F30" s="140">
        <v>4965.75</v>
      </c>
      <c r="G30" s="5" t="s">
        <v>261</v>
      </c>
      <c r="H30" s="5" t="s">
        <v>321</v>
      </c>
      <c r="I30" s="163"/>
      <c r="K30" s="117"/>
      <c r="L30" s="117"/>
      <c r="M30" s="117"/>
      <c r="N30" s="117"/>
      <c r="O30" s="118"/>
      <c r="P30" s="118"/>
    </row>
    <row r="31" spans="1:16" s="116" customFormat="1" x14ac:dyDescent="0.25">
      <c r="A31" s="232"/>
      <c r="B31" s="232"/>
      <c r="C31" s="156" t="s">
        <v>322</v>
      </c>
      <c r="D31" s="128"/>
      <c r="E31" s="129">
        <v>18001564</v>
      </c>
      <c r="F31" s="140">
        <v>1606</v>
      </c>
      <c r="G31" s="5" t="s">
        <v>259</v>
      </c>
      <c r="H31" s="5" t="s">
        <v>323</v>
      </c>
      <c r="I31" s="163"/>
      <c r="K31" s="117"/>
      <c r="L31" s="117"/>
      <c r="M31" s="117"/>
      <c r="N31" s="117"/>
      <c r="O31" s="118"/>
      <c r="P31" s="118"/>
    </row>
    <row r="32" spans="1:16" s="116" customFormat="1" x14ac:dyDescent="0.25">
      <c r="A32" s="232"/>
      <c r="B32" s="232"/>
      <c r="C32" s="156" t="s">
        <v>325</v>
      </c>
      <c r="D32" s="128"/>
      <c r="E32" s="129">
        <v>18001598</v>
      </c>
      <c r="F32" s="140">
        <v>2589.8000000000002</v>
      </c>
      <c r="G32" s="5" t="s">
        <v>271</v>
      </c>
      <c r="H32" s="5" t="s">
        <v>324</v>
      </c>
      <c r="I32" s="163"/>
      <c r="K32" s="117"/>
      <c r="L32" s="117"/>
      <c r="M32" s="117"/>
      <c r="N32" s="117"/>
      <c r="O32" s="118"/>
      <c r="P32" s="118"/>
    </row>
    <row r="33" spans="1:16" s="117" customFormat="1" x14ac:dyDescent="0.25">
      <c r="A33" s="232"/>
      <c r="B33" s="232"/>
      <c r="C33" s="156" t="s">
        <v>326</v>
      </c>
      <c r="D33" s="128"/>
      <c r="E33" s="129">
        <v>18001600</v>
      </c>
      <c r="F33" s="140">
        <v>4025.05</v>
      </c>
      <c r="G33" s="5" t="s">
        <v>273</v>
      </c>
      <c r="H33" s="5" t="s">
        <v>327</v>
      </c>
      <c r="I33" s="163"/>
      <c r="J33" s="116"/>
      <c r="O33" s="118"/>
      <c r="P33" s="118"/>
    </row>
    <row r="34" spans="1:16" s="117" customFormat="1" x14ac:dyDescent="0.25">
      <c r="A34" s="232"/>
      <c r="B34" s="232"/>
      <c r="C34" s="156" t="s">
        <v>336</v>
      </c>
      <c r="D34" s="128"/>
      <c r="E34" s="129">
        <v>18001652</v>
      </c>
      <c r="F34" s="140">
        <v>2200</v>
      </c>
      <c r="G34" s="5" t="s">
        <v>334</v>
      </c>
      <c r="H34" s="5" t="s">
        <v>335</v>
      </c>
      <c r="I34" s="163"/>
      <c r="J34" s="116"/>
      <c r="O34" s="118"/>
      <c r="P34" s="118"/>
    </row>
    <row r="35" spans="1:16" s="117" customFormat="1" x14ac:dyDescent="0.25">
      <c r="A35" s="232"/>
      <c r="B35" s="232"/>
      <c r="C35" s="156"/>
      <c r="D35" s="128"/>
      <c r="E35" s="129"/>
      <c r="F35" s="140"/>
      <c r="G35" s="5"/>
      <c r="H35" s="5"/>
      <c r="I35" s="163"/>
      <c r="J35" s="116"/>
      <c r="O35" s="118"/>
      <c r="P35" s="118"/>
    </row>
    <row r="36" spans="1:16" s="117" customFormat="1" ht="13.8" thickBot="1" x14ac:dyDescent="0.3">
      <c r="A36" s="232"/>
      <c r="B36" s="232"/>
      <c r="C36" s="156"/>
      <c r="D36" s="128"/>
      <c r="E36" s="127"/>
      <c r="F36" s="141"/>
      <c r="G36" s="158"/>
      <c r="H36" s="158"/>
      <c r="I36" s="163"/>
      <c r="J36" s="116"/>
      <c r="O36" s="118"/>
      <c r="P36" s="118"/>
    </row>
    <row r="37" spans="1:16" s="117" customFormat="1" ht="13.8" thickBot="1" x14ac:dyDescent="0.3">
      <c r="A37" s="233"/>
      <c r="B37" s="233"/>
      <c r="C37" s="148"/>
      <c r="D37" s="136"/>
      <c r="E37" s="126" t="s">
        <v>29</v>
      </c>
      <c r="F37" s="131">
        <f>SUM(F8:F34)</f>
        <v>57989.490000000013</v>
      </c>
      <c r="G37" s="130"/>
      <c r="H37" s="130"/>
      <c r="I37" s="165"/>
      <c r="J37" s="116"/>
      <c r="O37" s="118"/>
      <c r="P37" s="118"/>
    </row>
    <row r="38" spans="1:16" s="147" customFormat="1" ht="13.8" thickTop="1" x14ac:dyDescent="0.25">
      <c r="A38" s="231" t="s">
        <v>18</v>
      </c>
      <c r="B38" s="231" t="s">
        <v>12</v>
      </c>
      <c r="C38" s="144"/>
      <c r="D38" s="138"/>
      <c r="E38" s="138"/>
      <c r="F38" s="145"/>
      <c r="G38" s="144"/>
      <c r="H38" s="144"/>
      <c r="I38" s="164"/>
      <c r="J38" s="134"/>
      <c r="K38" s="149"/>
      <c r="L38" s="117"/>
      <c r="M38" s="117"/>
      <c r="N38" s="117"/>
    </row>
    <row r="39" spans="1:16" x14ac:dyDescent="0.25">
      <c r="A39" s="232"/>
      <c r="B39" s="232"/>
      <c r="C39" s="155"/>
      <c r="D39" s="137"/>
      <c r="E39" s="157"/>
      <c r="F39" s="143"/>
      <c r="G39" s="155"/>
      <c r="H39" s="155"/>
    </row>
    <row r="40" spans="1:16" s="117" customFormat="1" x14ac:dyDescent="0.25">
      <c r="A40" s="232"/>
      <c r="B40" s="232"/>
      <c r="C40" s="155"/>
      <c r="D40" s="137"/>
      <c r="E40" s="157"/>
      <c r="F40" s="143"/>
      <c r="G40" s="155"/>
      <c r="H40" s="155"/>
      <c r="I40" s="163"/>
      <c r="J40" s="114"/>
      <c r="O40" s="118"/>
      <c r="P40" s="118"/>
    </row>
    <row r="41" spans="1:16" s="117" customFormat="1" x14ac:dyDescent="0.25">
      <c r="A41" s="232"/>
      <c r="B41" s="232"/>
      <c r="C41" s="155"/>
      <c r="D41" s="137"/>
      <c r="E41" s="157"/>
      <c r="F41" s="143"/>
      <c r="G41" s="155"/>
      <c r="H41" s="155"/>
      <c r="I41" s="163"/>
      <c r="J41" s="114"/>
      <c r="O41" s="118"/>
      <c r="P41" s="118"/>
    </row>
    <row r="42" spans="1:16" s="117" customFormat="1" x14ac:dyDescent="0.25">
      <c r="A42" s="232"/>
      <c r="B42" s="232"/>
      <c r="C42" s="155" t="s">
        <v>253</v>
      </c>
      <c r="D42" s="137"/>
      <c r="E42" s="157" t="s">
        <v>254</v>
      </c>
      <c r="F42" s="143">
        <v>4983.75</v>
      </c>
      <c r="G42" s="155" t="s">
        <v>246</v>
      </c>
      <c r="H42" s="155" t="s">
        <v>251</v>
      </c>
      <c r="I42" s="163"/>
      <c r="J42" s="114"/>
      <c r="O42" s="118"/>
      <c r="P42" s="118"/>
    </row>
    <row r="43" spans="1:16" s="117" customFormat="1" x14ac:dyDescent="0.25">
      <c r="A43" s="232"/>
      <c r="B43" s="232"/>
      <c r="C43" s="155" t="s">
        <v>262</v>
      </c>
      <c r="D43" s="137"/>
      <c r="E43" s="157" t="s">
        <v>263</v>
      </c>
      <c r="F43" s="143">
        <v>1447.5</v>
      </c>
      <c r="G43" s="155" t="s">
        <v>247</v>
      </c>
      <c r="H43" s="155" t="s">
        <v>256</v>
      </c>
      <c r="I43" s="163"/>
      <c r="J43" s="114"/>
      <c r="O43" s="118"/>
      <c r="P43" s="118"/>
    </row>
    <row r="44" spans="1:16" s="117" customFormat="1" x14ac:dyDescent="0.25">
      <c r="A44" s="232"/>
      <c r="B44" s="232"/>
      <c r="C44" s="155" t="s">
        <v>269</v>
      </c>
      <c r="D44" s="137"/>
      <c r="E44" s="157" t="s">
        <v>270</v>
      </c>
      <c r="F44" s="143">
        <v>5538.75</v>
      </c>
      <c r="G44" s="155" t="s">
        <v>266</v>
      </c>
      <c r="H44" s="155" t="s">
        <v>264</v>
      </c>
      <c r="I44" s="163"/>
      <c r="J44" s="114"/>
      <c r="O44" s="118"/>
      <c r="P44" s="118"/>
    </row>
    <row r="45" spans="1:16" s="117" customFormat="1" x14ac:dyDescent="0.25">
      <c r="A45" s="232"/>
      <c r="B45" s="232"/>
      <c r="C45" s="155" t="s">
        <v>283</v>
      </c>
      <c r="D45" s="137"/>
      <c r="E45" s="157" t="s">
        <v>284</v>
      </c>
      <c r="F45" s="143">
        <v>1442.8</v>
      </c>
      <c r="G45" s="155" t="s">
        <v>244</v>
      </c>
      <c r="H45" s="155" t="s">
        <v>285</v>
      </c>
      <c r="I45" s="163"/>
      <c r="J45" s="114"/>
      <c r="O45" s="118"/>
      <c r="P45" s="118"/>
    </row>
    <row r="46" spans="1:16" s="117" customFormat="1" x14ac:dyDescent="0.25">
      <c r="A46" s="232"/>
      <c r="B46" s="232"/>
      <c r="C46" s="155" t="s">
        <v>286</v>
      </c>
      <c r="D46" s="137"/>
      <c r="E46" s="157" t="s">
        <v>287</v>
      </c>
      <c r="F46" s="143">
        <v>8311.75</v>
      </c>
      <c r="G46" s="155" t="s">
        <v>281</v>
      </c>
      <c r="H46" s="155" t="s">
        <v>282</v>
      </c>
      <c r="I46" s="163"/>
      <c r="J46" s="114"/>
      <c r="O46" s="118"/>
      <c r="P46" s="118"/>
    </row>
    <row r="47" spans="1:16" s="117" customFormat="1" x14ac:dyDescent="0.25">
      <c r="A47" s="232"/>
      <c r="B47" s="232"/>
      <c r="C47" s="155" t="s">
        <v>330</v>
      </c>
      <c r="D47" s="137"/>
      <c r="E47" s="157" t="s">
        <v>331</v>
      </c>
      <c r="F47" s="143">
        <v>2100</v>
      </c>
      <c r="G47" s="155" t="s">
        <v>291</v>
      </c>
      <c r="H47" s="155" t="s">
        <v>292</v>
      </c>
      <c r="I47" s="163"/>
      <c r="J47" s="114"/>
      <c r="O47" s="118"/>
      <c r="P47" s="118"/>
    </row>
    <row r="48" spans="1:16" s="117" customFormat="1" x14ac:dyDescent="0.25">
      <c r="A48" s="232"/>
      <c r="B48" s="232"/>
      <c r="C48" s="155" t="s">
        <v>296</v>
      </c>
      <c r="D48" s="137"/>
      <c r="E48" s="157" t="s">
        <v>297</v>
      </c>
      <c r="F48" s="143">
        <v>787.5</v>
      </c>
      <c r="G48" s="155" t="s">
        <v>294</v>
      </c>
      <c r="H48" s="155" t="s">
        <v>295</v>
      </c>
      <c r="I48" s="163"/>
      <c r="J48" s="114"/>
      <c r="O48" s="118"/>
      <c r="P48" s="118"/>
    </row>
    <row r="49" spans="1:16" s="117" customFormat="1" x14ac:dyDescent="0.25">
      <c r="A49" s="232"/>
      <c r="B49" s="232"/>
      <c r="C49" s="155" t="s">
        <v>298</v>
      </c>
      <c r="D49" s="137"/>
      <c r="E49" s="157" t="s">
        <v>299</v>
      </c>
      <c r="F49" s="143">
        <v>237.5</v>
      </c>
      <c r="G49" s="155" t="s">
        <v>300</v>
      </c>
      <c r="H49" s="155" t="s">
        <v>301</v>
      </c>
      <c r="I49" s="163"/>
      <c r="J49" s="114"/>
      <c r="O49" s="118"/>
      <c r="P49" s="118"/>
    </row>
    <row r="50" spans="1:16" s="117" customFormat="1" x14ac:dyDescent="0.25">
      <c r="A50" s="232"/>
      <c r="B50" s="232"/>
      <c r="C50" s="155" t="s">
        <v>309</v>
      </c>
      <c r="D50" s="137"/>
      <c r="E50" s="157" t="s">
        <v>310</v>
      </c>
      <c r="F50" s="143">
        <v>4017.5</v>
      </c>
      <c r="G50" s="155" t="s">
        <v>311</v>
      </c>
      <c r="H50" s="155" t="s">
        <v>312</v>
      </c>
      <c r="I50" s="163"/>
      <c r="J50" s="114"/>
      <c r="O50" s="118"/>
      <c r="P50" s="118"/>
    </row>
    <row r="51" spans="1:16" s="117" customFormat="1" x14ac:dyDescent="0.25">
      <c r="A51" s="232"/>
      <c r="B51" s="232"/>
      <c r="C51" s="155" t="s">
        <v>328</v>
      </c>
      <c r="D51" s="137"/>
      <c r="E51" s="157" t="s">
        <v>329</v>
      </c>
      <c r="F51" s="143">
        <v>2852.5</v>
      </c>
      <c r="G51" s="155" t="s">
        <v>259</v>
      </c>
      <c r="H51" s="155" t="s">
        <v>323</v>
      </c>
      <c r="I51" s="163"/>
      <c r="J51" s="114"/>
      <c r="O51" s="118"/>
      <c r="P51" s="118"/>
    </row>
    <row r="52" spans="1:16" s="117" customFormat="1" x14ac:dyDescent="0.25">
      <c r="A52" s="232"/>
      <c r="B52" s="232"/>
      <c r="C52" s="155" t="s">
        <v>332</v>
      </c>
      <c r="D52" s="137"/>
      <c r="E52" s="157" t="s">
        <v>333</v>
      </c>
      <c r="F52" s="143">
        <v>2822.5</v>
      </c>
      <c r="G52" s="155" t="s">
        <v>334</v>
      </c>
      <c r="H52" s="155" t="s">
        <v>335</v>
      </c>
      <c r="I52" s="163"/>
      <c r="J52" s="114"/>
      <c r="O52" s="118"/>
      <c r="P52" s="118"/>
    </row>
    <row r="53" spans="1:16" s="117" customFormat="1" x14ac:dyDescent="0.25">
      <c r="A53" s="232"/>
      <c r="B53" s="232"/>
      <c r="C53" s="155"/>
      <c r="D53" s="137"/>
      <c r="E53" s="157"/>
      <c r="F53" s="143"/>
      <c r="G53" s="155"/>
      <c r="H53" s="155"/>
      <c r="I53" s="163"/>
      <c r="J53" s="114"/>
      <c r="O53" s="118"/>
      <c r="P53" s="118"/>
    </row>
    <row r="54" spans="1:16" s="117" customFormat="1" x14ac:dyDescent="0.25">
      <c r="A54" s="232"/>
      <c r="B54" s="232"/>
      <c r="C54" s="155"/>
      <c r="D54" s="137"/>
      <c r="E54" s="157"/>
      <c r="F54" s="143"/>
      <c r="G54" s="155"/>
      <c r="H54" s="155"/>
      <c r="I54" s="163"/>
      <c r="J54" s="114"/>
      <c r="O54" s="118"/>
      <c r="P54" s="118"/>
    </row>
    <row r="55" spans="1:16" s="117" customFormat="1" ht="13.8" thickBot="1" x14ac:dyDescent="0.3">
      <c r="A55" s="232"/>
      <c r="B55" s="232"/>
      <c r="C55" s="142"/>
      <c r="D55" s="137"/>
      <c r="E55" s="138"/>
      <c r="F55" s="145"/>
      <c r="G55" s="144"/>
      <c r="H55" s="144"/>
      <c r="I55" s="163"/>
      <c r="J55" s="116"/>
      <c r="O55" s="118"/>
      <c r="P55" s="118"/>
    </row>
    <row r="56" spans="1:16" s="117" customFormat="1" ht="13.8" thickBot="1" x14ac:dyDescent="0.3">
      <c r="A56" s="233"/>
      <c r="B56" s="233"/>
      <c r="C56" s="123"/>
      <c r="D56" s="123"/>
      <c r="E56" s="126" t="s">
        <v>29</v>
      </c>
      <c r="F56" s="131">
        <f>SUM(F40:F55)</f>
        <v>34542.050000000003</v>
      </c>
      <c r="G56" s="130"/>
      <c r="H56" s="130" t="s">
        <v>164</v>
      </c>
      <c r="I56" s="165"/>
      <c r="J56" s="116"/>
      <c r="K56" s="150"/>
      <c r="O56" s="118"/>
      <c r="P56" s="118"/>
    </row>
    <row r="57" spans="1:16" ht="13.8" thickTop="1" x14ac:dyDescent="0.25"/>
  </sheetData>
  <mergeCells count="5">
    <mergeCell ref="A38:A56"/>
    <mergeCell ref="B38:B56"/>
    <mergeCell ref="A3:A37"/>
    <mergeCell ref="B3:B37"/>
    <mergeCell ref="A1:H1"/>
  </mergeCells>
  <pageMargins left="0.74803149606299213" right="0.74803149606299213" top="0.43307086614173229" bottom="0.35433070866141736" header="0.27559055118110237" footer="0.19685039370078741"/>
  <pageSetup paperSize="9" scale="26" fitToHeight="3" orientation="portrait" r:id="rId1"/>
  <headerFooter alignWithMargins="0">
    <oddHeader>&amp;L&amp;"Arial,Bold"SAMPLE CONTROL D.O.O.</oddHeader>
    <oddFooter>&amp;L&amp;"Arial,Bold"01-2014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39"/>
  <sheetViews>
    <sheetView workbookViewId="0">
      <selection activeCell="I3" sqref="I3:I20"/>
    </sheetView>
  </sheetViews>
  <sheetFormatPr defaultRowHeight="13.2" x14ac:dyDescent="0.25"/>
  <cols>
    <col min="1" max="1" width="41.5546875" bestFit="1" customWidth="1"/>
    <col min="2" max="2" width="23" bestFit="1" customWidth="1"/>
    <col min="3" max="3" width="30.6640625" bestFit="1" customWidth="1"/>
    <col min="4" max="5" width="15.109375" bestFit="1" customWidth="1"/>
    <col min="6" max="6" width="9.109375" bestFit="1" customWidth="1"/>
    <col min="7" max="7" width="8.6640625" bestFit="1" customWidth="1"/>
    <col min="8" max="8" width="10.88671875" bestFit="1" customWidth="1"/>
    <col min="9" max="9" width="35.66406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68"/>
      <c r="J2" s="52"/>
      <c r="K2" s="53"/>
      <c r="L2" s="53"/>
      <c r="M2" s="53"/>
      <c r="N2" s="53"/>
    </row>
    <row r="3" spans="1:14" ht="15" thickTop="1" x14ac:dyDescent="0.3">
      <c r="A3" s="238" t="s">
        <v>27</v>
      </c>
      <c r="B3" s="238" t="s">
        <v>28</v>
      </c>
      <c r="C3" s="77" t="s">
        <v>75</v>
      </c>
      <c r="D3" s="240" t="s">
        <v>23</v>
      </c>
      <c r="E3" s="75" t="s">
        <v>93</v>
      </c>
      <c r="F3" s="76">
        <v>21111</v>
      </c>
      <c r="G3" s="24" t="s">
        <v>38</v>
      </c>
      <c r="H3" s="24" t="s">
        <v>34</v>
      </c>
      <c r="I3" s="241" t="s">
        <v>112</v>
      </c>
    </row>
    <row r="4" spans="1:14" ht="14.4" x14ac:dyDescent="0.3">
      <c r="A4" s="239"/>
      <c r="B4" s="239"/>
      <c r="C4" s="77" t="s">
        <v>76</v>
      </c>
      <c r="D4" s="240"/>
      <c r="E4" s="75" t="s">
        <v>93</v>
      </c>
      <c r="F4" s="76">
        <v>21111</v>
      </c>
      <c r="G4" s="24" t="s">
        <v>38</v>
      </c>
      <c r="H4" s="24" t="s">
        <v>94</v>
      </c>
      <c r="I4" s="241"/>
    </row>
    <row r="5" spans="1:14" ht="14.4" x14ac:dyDescent="0.3">
      <c r="A5" s="239"/>
      <c r="B5" s="239"/>
      <c r="C5" s="77" t="s">
        <v>77</v>
      </c>
      <c r="D5" s="240"/>
      <c r="E5" s="75" t="s">
        <v>93</v>
      </c>
      <c r="F5" s="76">
        <v>21111</v>
      </c>
      <c r="G5" s="24" t="s">
        <v>38</v>
      </c>
      <c r="H5" s="24" t="s">
        <v>95</v>
      </c>
      <c r="I5" s="241"/>
    </row>
    <row r="6" spans="1:14" ht="14.4" x14ac:dyDescent="0.3">
      <c r="A6" s="239"/>
      <c r="B6" s="239"/>
      <c r="C6" s="77" t="s">
        <v>78</v>
      </c>
      <c r="D6" s="240"/>
      <c r="E6" s="75" t="s">
        <v>93</v>
      </c>
      <c r="F6" s="76">
        <v>21111</v>
      </c>
      <c r="G6" s="24" t="s">
        <v>38</v>
      </c>
      <c r="H6" s="24" t="s">
        <v>96</v>
      </c>
      <c r="I6" s="241"/>
    </row>
    <row r="7" spans="1:14" ht="14.4" x14ac:dyDescent="0.3">
      <c r="A7" s="239"/>
      <c r="B7" s="239"/>
      <c r="C7" s="77" t="s">
        <v>79</v>
      </c>
      <c r="D7" s="240"/>
      <c r="E7" s="75" t="s">
        <v>93</v>
      </c>
      <c r="F7" s="76">
        <v>21111</v>
      </c>
      <c r="G7" s="24" t="s">
        <v>38</v>
      </c>
      <c r="H7" s="24" t="s">
        <v>97</v>
      </c>
      <c r="I7" s="241"/>
    </row>
    <row r="8" spans="1:14" ht="14.4" x14ac:dyDescent="0.3">
      <c r="A8" s="239"/>
      <c r="B8" s="239"/>
      <c r="C8" s="77" t="s">
        <v>80</v>
      </c>
      <c r="D8" s="240"/>
      <c r="E8" s="75" t="s">
        <v>93</v>
      </c>
      <c r="F8" s="76">
        <v>21111</v>
      </c>
      <c r="G8" s="24" t="s">
        <v>38</v>
      </c>
      <c r="H8" s="24" t="s">
        <v>98</v>
      </c>
      <c r="I8" s="241"/>
    </row>
    <row r="9" spans="1:14" ht="14.4" x14ac:dyDescent="0.3">
      <c r="A9" s="239"/>
      <c r="B9" s="239"/>
      <c r="C9" s="77" t="s">
        <v>81</v>
      </c>
      <c r="D9" s="240"/>
      <c r="E9" s="75" t="s">
        <v>93</v>
      </c>
      <c r="F9" s="76">
        <v>21111</v>
      </c>
      <c r="G9" s="24" t="s">
        <v>38</v>
      </c>
      <c r="H9" s="24" t="s">
        <v>99</v>
      </c>
      <c r="I9" s="241"/>
    </row>
    <row r="10" spans="1:14" ht="14.4" x14ac:dyDescent="0.3">
      <c r="A10" s="239"/>
      <c r="B10" s="239"/>
      <c r="C10" s="77" t="s">
        <v>82</v>
      </c>
      <c r="D10" s="240"/>
      <c r="E10" s="75" t="s">
        <v>93</v>
      </c>
      <c r="F10" s="76">
        <v>21111</v>
      </c>
      <c r="G10" s="24" t="s">
        <v>38</v>
      </c>
      <c r="H10" s="24" t="s">
        <v>100</v>
      </c>
      <c r="I10" s="241"/>
    </row>
    <row r="11" spans="1:14" ht="14.4" x14ac:dyDescent="0.3">
      <c r="A11" s="239"/>
      <c r="B11" s="239"/>
      <c r="C11" s="77" t="s">
        <v>83</v>
      </c>
      <c r="D11" s="240"/>
      <c r="E11" s="75" t="s">
        <v>93</v>
      </c>
      <c r="F11" s="76">
        <v>21111</v>
      </c>
      <c r="G11" s="24" t="s">
        <v>38</v>
      </c>
      <c r="H11" s="24" t="s">
        <v>101</v>
      </c>
      <c r="I11" s="241"/>
    </row>
    <row r="12" spans="1:14" ht="14.4" x14ac:dyDescent="0.3">
      <c r="A12" s="239"/>
      <c r="B12" s="239"/>
      <c r="C12" s="77" t="s">
        <v>84</v>
      </c>
      <c r="D12" s="240"/>
      <c r="E12" s="75" t="s">
        <v>93</v>
      </c>
      <c r="F12" s="76">
        <v>21111</v>
      </c>
      <c r="G12" s="24" t="s">
        <v>38</v>
      </c>
      <c r="H12" s="24" t="s">
        <v>102</v>
      </c>
      <c r="I12" s="241"/>
    </row>
    <row r="13" spans="1:14" ht="14.4" x14ac:dyDescent="0.3">
      <c r="A13" s="239"/>
      <c r="B13" s="239"/>
      <c r="C13" s="77" t="s">
        <v>85</v>
      </c>
      <c r="D13" s="240"/>
      <c r="E13" s="75" t="s">
        <v>93</v>
      </c>
      <c r="F13" s="76">
        <v>21111</v>
      </c>
      <c r="G13" s="24" t="s">
        <v>38</v>
      </c>
      <c r="H13" s="24" t="s">
        <v>103</v>
      </c>
      <c r="I13" s="241"/>
    </row>
    <row r="14" spans="1:14" ht="14.4" x14ac:dyDescent="0.3">
      <c r="A14" s="239"/>
      <c r="B14" s="239"/>
      <c r="C14" s="77" t="s">
        <v>86</v>
      </c>
      <c r="D14" s="240"/>
      <c r="E14" s="75" t="s">
        <v>93</v>
      </c>
      <c r="F14" s="76">
        <v>21111</v>
      </c>
      <c r="G14" s="24" t="s">
        <v>38</v>
      </c>
      <c r="H14" s="24" t="s">
        <v>104</v>
      </c>
      <c r="I14" s="241"/>
    </row>
    <row r="15" spans="1:14" ht="14.4" x14ac:dyDescent="0.3">
      <c r="A15" s="239"/>
      <c r="B15" s="239"/>
      <c r="C15" s="77" t="s">
        <v>87</v>
      </c>
      <c r="D15" s="240"/>
      <c r="E15" s="75" t="s">
        <v>93</v>
      </c>
      <c r="F15" s="76">
        <v>21111</v>
      </c>
      <c r="G15" s="24" t="s">
        <v>38</v>
      </c>
      <c r="H15" s="24" t="s">
        <v>105</v>
      </c>
      <c r="I15" s="241"/>
    </row>
    <row r="16" spans="1:14" ht="14.4" x14ac:dyDescent="0.3">
      <c r="A16" s="239"/>
      <c r="B16" s="239"/>
      <c r="C16" s="77" t="s">
        <v>88</v>
      </c>
      <c r="D16" s="240"/>
      <c r="E16" s="75" t="s">
        <v>93</v>
      </c>
      <c r="F16" s="76">
        <v>21111</v>
      </c>
      <c r="G16" s="24" t="s">
        <v>38</v>
      </c>
      <c r="H16" s="24" t="s">
        <v>106</v>
      </c>
      <c r="I16" s="241"/>
    </row>
    <row r="17" spans="1:9" ht="14.4" x14ac:dyDescent="0.3">
      <c r="A17" s="239"/>
      <c r="B17" s="239"/>
      <c r="C17" s="77" t="s">
        <v>89</v>
      </c>
      <c r="D17" s="240"/>
      <c r="E17" s="75" t="s">
        <v>93</v>
      </c>
      <c r="F17" s="76">
        <v>21111</v>
      </c>
      <c r="G17" s="24" t="s">
        <v>38</v>
      </c>
      <c r="H17" s="24" t="s">
        <v>107</v>
      </c>
      <c r="I17" s="241"/>
    </row>
    <row r="18" spans="1:9" ht="14.4" x14ac:dyDescent="0.3">
      <c r="A18" s="239"/>
      <c r="B18" s="239"/>
      <c r="C18" s="77" t="s">
        <v>90</v>
      </c>
      <c r="D18" s="240"/>
      <c r="E18" s="75" t="s">
        <v>93</v>
      </c>
      <c r="F18" s="76">
        <v>21111</v>
      </c>
      <c r="G18" s="24" t="s">
        <v>38</v>
      </c>
      <c r="H18" s="24" t="s">
        <v>108</v>
      </c>
      <c r="I18" s="241"/>
    </row>
    <row r="19" spans="1:9" ht="14.4" x14ac:dyDescent="0.3">
      <c r="A19" s="239"/>
      <c r="B19" s="239"/>
      <c r="C19" s="77" t="s">
        <v>91</v>
      </c>
      <c r="D19" s="240"/>
      <c r="E19" s="75" t="s">
        <v>93</v>
      </c>
      <c r="F19" s="76">
        <v>21111</v>
      </c>
      <c r="G19" s="24" t="s">
        <v>38</v>
      </c>
      <c r="H19" s="24" t="s">
        <v>109</v>
      </c>
      <c r="I19" s="241"/>
    </row>
    <row r="20" spans="1:9" ht="15" thickBot="1" x14ac:dyDescent="0.35">
      <c r="A20" s="239"/>
      <c r="B20" s="239"/>
      <c r="C20" s="78" t="s">
        <v>92</v>
      </c>
      <c r="D20" s="240"/>
      <c r="E20" s="75" t="s">
        <v>93</v>
      </c>
      <c r="F20" s="76">
        <v>21113</v>
      </c>
      <c r="G20" s="24" t="s">
        <v>38</v>
      </c>
      <c r="H20" s="24" t="s">
        <v>110</v>
      </c>
      <c r="I20" s="241"/>
    </row>
    <row r="21" spans="1:9" ht="13.8" thickTop="1" x14ac:dyDescent="0.25">
      <c r="A21" s="242" t="s">
        <v>31</v>
      </c>
      <c r="B21" s="242" t="s">
        <v>32</v>
      </c>
      <c r="C21" s="42" t="s">
        <v>39</v>
      </c>
      <c r="D21" s="244" t="s">
        <v>23</v>
      </c>
      <c r="E21" s="14" t="s">
        <v>35</v>
      </c>
      <c r="F21" s="40">
        <v>9375</v>
      </c>
      <c r="G21" s="41" t="s">
        <v>33</v>
      </c>
      <c r="H21" s="41" t="s">
        <v>36</v>
      </c>
      <c r="I21" s="247" t="s">
        <v>74</v>
      </c>
    </row>
    <row r="22" spans="1:9" x14ac:dyDescent="0.25">
      <c r="A22" s="239"/>
      <c r="B22" s="239"/>
      <c r="C22" s="1" t="s">
        <v>40</v>
      </c>
      <c r="D22" s="245"/>
      <c r="E22" s="24" t="s">
        <v>35</v>
      </c>
      <c r="F22" s="30">
        <v>9375</v>
      </c>
      <c r="G22" s="31" t="s">
        <v>33</v>
      </c>
      <c r="H22" s="31" t="s">
        <v>57</v>
      </c>
      <c r="I22" s="248"/>
    </row>
    <row r="23" spans="1:9" x14ac:dyDescent="0.25">
      <c r="A23" s="239"/>
      <c r="B23" s="239"/>
      <c r="C23" s="1" t="s">
        <v>41</v>
      </c>
      <c r="D23" s="245"/>
      <c r="E23" s="24" t="s">
        <v>35</v>
      </c>
      <c r="F23" s="30">
        <v>9375</v>
      </c>
      <c r="G23" s="31" t="s">
        <v>33</v>
      </c>
      <c r="H23" s="31" t="s">
        <v>58</v>
      </c>
      <c r="I23" s="248"/>
    </row>
    <row r="24" spans="1:9" x14ac:dyDescent="0.25">
      <c r="A24" s="239"/>
      <c r="B24" s="239"/>
      <c r="C24" s="1" t="s">
        <v>42</v>
      </c>
      <c r="D24" s="245"/>
      <c r="E24" s="24" t="s">
        <v>35</v>
      </c>
      <c r="F24" s="30">
        <v>9375</v>
      </c>
      <c r="G24" s="31" t="s">
        <v>33</v>
      </c>
      <c r="H24" s="31" t="s">
        <v>59</v>
      </c>
      <c r="I24" s="248"/>
    </row>
    <row r="25" spans="1:9" x14ac:dyDescent="0.25">
      <c r="A25" s="239"/>
      <c r="B25" s="239"/>
      <c r="C25" s="1" t="s">
        <v>43</v>
      </c>
      <c r="D25" s="245"/>
      <c r="E25" s="24" t="s">
        <v>35</v>
      </c>
      <c r="F25" s="30">
        <v>9375</v>
      </c>
      <c r="G25" s="31" t="s">
        <v>33</v>
      </c>
      <c r="H25" s="31" t="s">
        <v>60</v>
      </c>
      <c r="I25" s="248"/>
    </row>
    <row r="26" spans="1:9" x14ac:dyDescent="0.25">
      <c r="A26" s="239"/>
      <c r="B26" s="239"/>
      <c r="C26" s="1" t="s">
        <v>44</v>
      </c>
      <c r="D26" s="245"/>
      <c r="E26" s="24" t="s">
        <v>35</v>
      </c>
      <c r="F26" s="30">
        <v>9375</v>
      </c>
      <c r="G26" s="31" t="s">
        <v>33</v>
      </c>
      <c r="H26" s="31" t="s">
        <v>61</v>
      </c>
      <c r="I26" s="248"/>
    </row>
    <row r="27" spans="1:9" x14ac:dyDescent="0.25">
      <c r="A27" s="239"/>
      <c r="B27" s="239"/>
      <c r="C27" s="1" t="s">
        <v>45</v>
      </c>
      <c r="D27" s="245"/>
      <c r="E27" s="24" t="s">
        <v>35</v>
      </c>
      <c r="F27" s="30">
        <v>9375</v>
      </c>
      <c r="G27" s="31" t="s">
        <v>33</v>
      </c>
      <c r="H27" s="31" t="s">
        <v>62</v>
      </c>
      <c r="I27" s="248"/>
    </row>
    <row r="28" spans="1:9" x14ac:dyDescent="0.25">
      <c r="A28" s="239"/>
      <c r="B28" s="239"/>
      <c r="C28" s="1" t="s">
        <v>46</v>
      </c>
      <c r="D28" s="245"/>
      <c r="E28" s="24" t="s">
        <v>35</v>
      </c>
      <c r="F28" s="30">
        <v>9375</v>
      </c>
      <c r="G28" s="31" t="s">
        <v>33</v>
      </c>
      <c r="H28" s="31" t="s">
        <v>63</v>
      </c>
      <c r="I28" s="248"/>
    </row>
    <row r="29" spans="1:9" x14ac:dyDescent="0.25">
      <c r="A29" s="239"/>
      <c r="B29" s="239"/>
      <c r="C29" s="1" t="s">
        <v>47</v>
      </c>
      <c r="D29" s="245"/>
      <c r="E29" s="24" t="s">
        <v>35</v>
      </c>
      <c r="F29" s="30">
        <v>9375</v>
      </c>
      <c r="G29" s="31" t="s">
        <v>33</v>
      </c>
      <c r="H29" s="31" t="s">
        <v>64</v>
      </c>
      <c r="I29" s="248"/>
    </row>
    <row r="30" spans="1:9" x14ac:dyDescent="0.25">
      <c r="A30" s="239"/>
      <c r="B30" s="239"/>
      <c r="C30" s="1" t="s">
        <v>48</v>
      </c>
      <c r="D30" s="245"/>
      <c r="E30" s="24" t="s">
        <v>35</v>
      </c>
      <c r="F30" s="30">
        <v>9375</v>
      </c>
      <c r="G30" s="31" t="s">
        <v>33</v>
      </c>
      <c r="H30" s="31" t="s">
        <v>65</v>
      </c>
      <c r="I30" s="248"/>
    </row>
    <row r="31" spans="1:9" x14ac:dyDescent="0.25">
      <c r="A31" s="239"/>
      <c r="B31" s="239"/>
      <c r="C31" s="1" t="s">
        <v>49</v>
      </c>
      <c r="D31" s="245"/>
      <c r="E31" s="24" t="s">
        <v>35</v>
      </c>
      <c r="F31" s="30">
        <v>9375</v>
      </c>
      <c r="G31" s="31" t="s">
        <v>33</v>
      </c>
      <c r="H31" s="31" t="s">
        <v>66</v>
      </c>
      <c r="I31" s="248"/>
    </row>
    <row r="32" spans="1:9" x14ac:dyDescent="0.25">
      <c r="A32" s="239"/>
      <c r="B32" s="239"/>
      <c r="C32" s="1" t="s">
        <v>50</v>
      </c>
      <c r="D32" s="245"/>
      <c r="E32" s="24" t="s">
        <v>35</v>
      </c>
      <c r="F32" s="30">
        <v>9375</v>
      </c>
      <c r="G32" s="31" t="s">
        <v>33</v>
      </c>
      <c r="H32" s="31" t="s">
        <v>67</v>
      </c>
      <c r="I32" s="248"/>
    </row>
    <row r="33" spans="1:9" x14ac:dyDescent="0.25">
      <c r="A33" s="239"/>
      <c r="B33" s="239"/>
      <c r="C33" s="1" t="s">
        <v>51</v>
      </c>
      <c r="D33" s="245"/>
      <c r="E33" s="24" t="s">
        <v>35</v>
      </c>
      <c r="F33" s="30">
        <v>9375</v>
      </c>
      <c r="G33" s="31" t="s">
        <v>33</v>
      </c>
      <c r="H33" s="31" t="s">
        <v>68</v>
      </c>
      <c r="I33" s="248"/>
    </row>
    <row r="34" spans="1:9" x14ac:dyDescent="0.25">
      <c r="A34" s="239"/>
      <c r="B34" s="239"/>
      <c r="C34" s="1" t="s">
        <v>52</v>
      </c>
      <c r="D34" s="245"/>
      <c r="E34" s="24" t="s">
        <v>35</v>
      </c>
      <c r="F34" s="30">
        <v>9375</v>
      </c>
      <c r="G34" s="31" t="s">
        <v>33</v>
      </c>
      <c r="H34" s="31" t="s">
        <v>69</v>
      </c>
      <c r="I34" s="248"/>
    </row>
    <row r="35" spans="1:9" x14ac:dyDescent="0.25">
      <c r="A35" s="239"/>
      <c r="B35" s="239"/>
      <c r="C35" s="1" t="s">
        <v>53</v>
      </c>
      <c r="D35" s="245"/>
      <c r="E35" s="24" t="s">
        <v>35</v>
      </c>
      <c r="F35" s="30">
        <v>9375</v>
      </c>
      <c r="G35" s="31" t="s">
        <v>33</v>
      </c>
      <c r="H35" s="31" t="s">
        <v>70</v>
      </c>
      <c r="I35" s="248"/>
    </row>
    <row r="36" spans="1:9" x14ac:dyDescent="0.25">
      <c r="A36" s="239"/>
      <c r="B36" s="239"/>
      <c r="C36" s="1" t="s">
        <v>54</v>
      </c>
      <c r="D36" s="245"/>
      <c r="E36" s="24" t="s">
        <v>35</v>
      </c>
      <c r="F36" s="30">
        <v>9375</v>
      </c>
      <c r="G36" s="31" t="s">
        <v>33</v>
      </c>
      <c r="H36" s="31" t="s">
        <v>71</v>
      </c>
      <c r="I36" s="248"/>
    </row>
    <row r="37" spans="1:9" x14ac:dyDescent="0.25">
      <c r="A37" s="239"/>
      <c r="B37" s="239"/>
      <c r="C37" s="1" t="s">
        <v>55</v>
      </c>
      <c r="D37" s="245"/>
      <c r="E37" s="24" t="s">
        <v>35</v>
      </c>
      <c r="F37" s="30">
        <v>9375</v>
      </c>
      <c r="G37" s="31" t="s">
        <v>33</v>
      </c>
      <c r="H37" s="31" t="s">
        <v>72</v>
      </c>
      <c r="I37" s="248"/>
    </row>
    <row r="38" spans="1:9" ht="13.8" thickBot="1" x14ac:dyDescent="0.3">
      <c r="A38" s="243"/>
      <c r="B38" s="243"/>
      <c r="C38" s="9" t="s">
        <v>56</v>
      </c>
      <c r="D38" s="246"/>
      <c r="E38" s="8" t="s">
        <v>35</v>
      </c>
      <c r="F38" s="21">
        <v>9375</v>
      </c>
      <c r="G38" s="25" t="s">
        <v>33</v>
      </c>
      <c r="H38" s="25" t="s">
        <v>73</v>
      </c>
      <c r="I38" s="248"/>
    </row>
    <row r="39" spans="1:9" ht="13.8" thickTop="1" x14ac:dyDescent="0.25"/>
  </sheetData>
  <mergeCells count="8">
    <mergeCell ref="A3:A20"/>
    <mergeCell ref="B3:B20"/>
    <mergeCell ref="D3:D20"/>
    <mergeCell ref="I3:I20"/>
    <mergeCell ref="A21:A38"/>
    <mergeCell ref="B21:B38"/>
    <mergeCell ref="D21:D38"/>
    <mergeCell ref="I21:I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5"/>
  <sheetViews>
    <sheetView workbookViewId="0">
      <selection sqref="A1:I5"/>
    </sheetView>
  </sheetViews>
  <sheetFormatPr defaultRowHeight="13.2" x14ac:dyDescent="0.25"/>
  <cols>
    <col min="1" max="1" width="36.5546875" bestFit="1" customWidth="1"/>
    <col min="2" max="2" width="25.5546875" customWidth="1"/>
    <col min="3" max="3" width="24" bestFit="1" customWidth="1"/>
    <col min="4" max="4" width="7.5546875" bestFit="1" customWidth="1"/>
    <col min="5" max="5" width="31.88671875" customWidth="1"/>
    <col min="6" max="6" width="12.109375" customWidth="1"/>
    <col min="7" max="7" width="8.6640625" bestFit="1" customWidth="1"/>
    <col min="8" max="8" width="10.88671875" bestFit="1" customWidth="1"/>
    <col min="9" max="9" width="42.6640625" customWidth="1"/>
  </cols>
  <sheetData>
    <row r="1" spans="1:14" ht="30" customHeight="1" x14ac:dyDescent="0.25">
      <c r="A1" s="79" t="s">
        <v>0</v>
      </c>
      <c r="B1" s="57" t="s">
        <v>7</v>
      </c>
      <c r="C1" s="57" t="s">
        <v>6</v>
      </c>
      <c r="D1" s="88" t="s">
        <v>1</v>
      </c>
      <c r="E1" s="57" t="s">
        <v>2</v>
      </c>
      <c r="F1" s="80" t="s">
        <v>3</v>
      </c>
      <c r="G1" s="57" t="s">
        <v>4</v>
      </c>
      <c r="H1" s="57" t="s">
        <v>5</v>
      </c>
      <c r="I1" s="90" t="s">
        <v>144</v>
      </c>
      <c r="J1" s="52"/>
      <c r="K1" s="53"/>
      <c r="L1" s="53"/>
      <c r="M1" s="53"/>
      <c r="N1" s="53"/>
    </row>
    <row r="2" spans="1:14" ht="39.6" x14ac:dyDescent="0.25">
      <c r="A2" s="249" t="s">
        <v>130</v>
      </c>
      <c r="B2" s="250" t="s">
        <v>131</v>
      </c>
      <c r="C2" s="3" t="s">
        <v>132</v>
      </c>
      <c r="D2" s="89" t="s">
        <v>23</v>
      </c>
      <c r="E2" s="3" t="s">
        <v>133</v>
      </c>
      <c r="F2" s="34">
        <v>250</v>
      </c>
      <c r="G2" s="23" t="s">
        <v>114</v>
      </c>
      <c r="H2" s="3" t="s">
        <v>122</v>
      </c>
      <c r="I2" s="86" t="s">
        <v>145</v>
      </c>
      <c r="J2" s="82"/>
    </row>
    <row r="3" spans="1:14" x14ac:dyDescent="0.25">
      <c r="A3" s="249"/>
      <c r="B3" s="250"/>
      <c r="C3" s="3" t="s">
        <v>134</v>
      </c>
      <c r="D3" s="89" t="s">
        <v>23</v>
      </c>
      <c r="E3" s="3" t="s">
        <v>135</v>
      </c>
      <c r="F3" s="34">
        <v>60</v>
      </c>
      <c r="G3" s="23" t="s">
        <v>114</v>
      </c>
      <c r="H3" s="3" t="s">
        <v>122</v>
      </c>
      <c r="I3" s="84" t="s">
        <v>136</v>
      </c>
    </row>
    <row r="4" spans="1:14" x14ac:dyDescent="0.25">
      <c r="A4" s="83" t="s">
        <v>137</v>
      </c>
      <c r="B4" s="1" t="s">
        <v>138</v>
      </c>
      <c r="C4" s="3" t="s">
        <v>139</v>
      </c>
      <c r="D4" s="89" t="s">
        <v>140</v>
      </c>
      <c r="E4" s="3" t="s">
        <v>139</v>
      </c>
      <c r="F4" s="34">
        <v>333.33</v>
      </c>
      <c r="G4" s="23" t="s">
        <v>57</v>
      </c>
      <c r="H4" s="3" t="s">
        <v>111</v>
      </c>
      <c r="I4" s="87" t="s">
        <v>146</v>
      </c>
    </row>
    <row r="5" spans="1:14" x14ac:dyDescent="0.25">
      <c r="A5" s="85" t="s">
        <v>141</v>
      </c>
      <c r="B5" s="85" t="s">
        <v>30</v>
      </c>
      <c r="C5" s="3" t="s">
        <v>142</v>
      </c>
      <c r="D5" s="84">
        <v>23</v>
      </c>
      <c r="E5" s="3" t="s">
        <v>142</v>
      </c>
      <c r="F5" s="22">
        <v>150</v>
      </c>
      <c r="G5" s="23" t="s">
        <v>124</v>
      </c>
      <c r="H5" s="3" t="s">
        <v>143</v>
      </c>
      <c r="I5" s="87" t="s">
        <v>147</v>
      </c>
    </row>
  </sheetData>
  <mergeCells count="2"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N4"/>
  <sheetViews>
    <sheetView workbookViewId="0">
      <selection activeCell="A2" sqref="A2:J3"/>
    </sheetView>
  </sheetViews>
  <sheetFormatPr defaultColWidth="9.109375" defaultRowHeight="10.199999999999999" x14ac:dyDescent="0.2"/>
  <cols>
    <col min="1" max="1" width="35.88671875" style="173" customWidth="1"/>
    <col min="2" max="2" width="32.109375" style="174" customWidth="1"/>
    <col min="3" max="3" width="40.109375" style="173" bestFit="1" customWidth="1"/>
    <col min="4" max="4" width="10.109375" style="173" customWidth="1"/>
    <col min="5" max="5" width="23.33203125" style="173" customWidth="1"/>
    <col min="6" max="6" width="10.88671875" style="173" bestFit="1" customWidth="1"/>
    <col min="7" max="7" width="15.88671875" style="173" customWidth="1"/>
    <col min="8" max="8" width="17.33203125" style="173" customWidth="1"/>
    <col min="9" max="9" width="0" style="173" hidden="1" customWidth="1"/>
    <col min="10" max="10" width="33.88671875" style="173" bestFit="1" customWidth="1"/>
    <col min="11" max="16384" width="9.109375" style="173"/>
  </cols>
  <sheetData>
    <row r="2" spans="1:14" ht="29.25" customHeight="1" x14ac:dyDescent="0.2">
      <c r="A2" s="167" t="s">
        <v>0</v>
      </c>
      <c r="B2" s="167" t="s">
        <v>7</v>
      </c>
      <c r="C2" s="167" t="s">
        <v>6</v>
      </c>
      <c r="D2" s="168" t="s">
        <v>1</v>
      </c>
      <c r="E2" s="167" t="s">
        <v>2</v>
      </c>
      <c r="F2" s="169" t="s">
        <v>3</v>
      </c>
      <c r="G2" s="167" t="s">
        <v>4</v>
      </c>
      <c r="H2" s="167" t="s">
        <v>5</v>
      </c>
      <c r="I2" s="170"/>
      <c r="J2" s="171"/>
      <c r="K2" s="172"/>
      <c r="L2" s="172"/>
      <c r="M2" s="172"/>
      <c r="N2" s="172"/>
    </row>
    <row r="3" spans="1:14" s="118" customFormat="1" ht="44.25" customHeight="1" thickBot="1" x14ac:dyDescent="0.3">
      <c r="A3" s="159" t="s">
        <v>337</v>
      </c>
      <c r="B3" s="92" t="s">
        <v>242</v>
      </c>
      <c r="C3" s="92" t="s">
        <v>338</v>
      </c>
      <c r="D3" s="124"/>
      <c r="E3" s="160" t="s">
        <v>339</v>
      </c>
      <c r="F3" s="125">
        <v>1875.99</v>
      </c>
      <c r="G3" s="92" t="s">
        <v>245</v>
      </c>
      <c r="H3" s="160" t="s">
        <v>300</v>
      </c>
      <c r="I3" s="163"/>
      <c r="J3" s="114" t="s">
        <v>340</v>
      </c>
      <c r="K3" s="117"/>
      <c r="L3" s="117"/>
      <c r="M3" s="117"/>
      <c r="N3" s="117"/>
    </row>
    <row r="4" spans="1:14" ht="10.8" thickTop="1" x14ac:dyDescent="0.2"/>
  </sheetData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13"/>
  <sheetViews>
    <sheetView workbookViewId="0">
      <selection activeCell="A2" sqref="A2:I12"/>
    </sheetView>
  </sheetViews>
  <sheetFormatPr defaultRowHeight="13.2" x14ac:dyDescent="0.25"/>
  <cols>
    <col min="1" max="1" width="54.33203125" bestFit="1" customWidth="1"/>
    <col min="2" max="2" width="25.5546875" customWidth="1"/>
    <col min="3" max="3" width="29" customWidth="1"/>
    <col min="4" max="4" width="7.5546875" bestFit="1" customWidth="1"/>
    <col min="5" max="5" width="42.6640625" customWidth="1"/>
    <col min="6" max="8" width="13" customWidth="1"/>
    <col min="9" max="9" width="32.33203125" customWidth="1"/>
  </cols>
  <sheetData>
    <row r="2" spans="1:14" ht="30" customHeight="1" thickBot="1" x14ac:dyDescent="0.3">
      <c r="A2" s="56" t="s">
        <v>0</v>
      </c>
      <c r="B2" s="57" t="s">
        <v>7</v>
      </c>
      <c r="C2" s="57" t="s">
        <v>6</v>
      </c>
      <c r="D2" s="58" t="s">
        <v>1</v>
      </c>
      <c r="E2" s="59" t="s">
        <v>2</v>
      </c>
      <c r="F2" s="60" t="s">
        <v>3</v>
      </c>
      <c r="G2" s="57" t="s">
        <v>4</v>
      </c>
      <c r="H2" s="57" t="s">
        <v>5</v>
      </c>
      <c r="I2" s="98"/>
      <c r="J2" s="52"/>
      <c r="K2" s="53"/>
      <c r="L2" s="53"/>
      <c r="M2" s="53"/>
      <c r="N2" s="53"/>
    </row>
    <row r="3" spans="1:14" s="47" customFormat="1" ht="13.8" thickTop="1" x14ac:dyDescent="0.25">
      <c r="A3" s="256" t="s">
        <v>115</v>
      </c>
      <c r="B3" s="256" t="s">
        <v>26</v>
      </c>
      <c r="C3" s="48" t="s">
        <v>150</v>
      </c>
      <c r="D3" s="49">
        <v>11</v>
      </c>
      <c r="E3" s="49" t="s">
        <v>151</v>
      </c>
      <c r="F3" s="50">
        <v>1950.5</v>
      </c>
      <c r="G3" s="51" t="s">
        <v>148</v>
      </c>
      <c r="H3" s="51" t="s">
        <v>123</v>
      </c>
      <c r="I3" s="100" t="s">
        <v>152</v>
      </c>
      <c r="K3" s="53"/>
      <c r="L3" s="53"/>
      <c r="M3" s="53"/>
      <c r="N3" s="53"/>
    </row>
    <row r="4" spans="1:14" ht="13.8" thickBot="1" x14ac:dyDescent="0.3">
      <c r="A4" s="235"/>
      <c r="B4" s="235"/>
      <c r="C4" s="8"/>
      <c r="D4" s="39"/>
      <c r="E4" s="9"/>
      <c r="F4" s="10"/>
      <c r="G4" s="13"/>
      <c r="H4" s="13"/>
      <c r="I4" s="101"/>
      <c r="K4" s="53"/>
      <c r="L4" s="53"/>
      <c r="M4" s="53"/>
      <c r="N4" s="53"/>
    </row>
    <row r="5" spans="1:14" s="47" customFormat="1" ht="13.8" thickTop="1" x14ac:dyDescent="0.25">
      <c r="A5" s="256" t="s">
        <v>154</v>
      </c>
      <c r="B5" s="256" t="s">
        <v>155</v>
      </c>
      <c r="C5" s="48" t="s">
        <v>156</v>
      </c>
      <c r="D5" s="49" t="s">
        <v>13</v>
      </c>
      <c r="E5" s="49">
        <v>91506899</v>
      </c>
      <c r="F5" s="50">
        <v>963.5</v>
      </c>
      <c r="G5" s="51" t="s">
        <v>157</v>
      </c>
      <c r="H5" s="51" t="s">
        <v>149</v>
      </c>
      <c r="I5" s="99" t="s">
        <v>153</v>
      </c>
      <c r="K5" s="53"/>
      <c r="L5" s="53"/>
      <c r="M5" s="53"/>
      <c r="N5" s="53"/>
    </row>
    <row r="6" spans="1:14" ht="13.8" thickBot="1" x14ac:dyDescent="0.3">
      <c r="A6" s="257"/>
      <c r="B6" s="257"/>
      <c r="C6" s="8"/>
      <c r="D6" s="95"/>
      <c r="E6" s="9"/>
      <c r="F6" s="10"/>
      <c r="G6" s="13"/>
      <c r="H6" s="13"/>
      <c r="I6" s="102"/>
      <c r="J6" s="52"/>
      <c r="K6" s="53"/>
      <c r="L6" s="53"/>
      <c r="M6" s="53"/>
      <c r="N6" s="53"/>
    </row>
    <row r="7" spans="1:14" ht="13.8" thickTop="1" x14ac:dyDescent="0.25">
      <c r="A7" s="238" t="s">
        <v>14</v>
      </c>
      <c r="B7" s="256" t="s">
        <v>15</v>
      </c>
      <c r="C7" s="14" t="s">
        <v>161</v>
      </c>
      <c r="D7" s="96" t="s">
        <v>23</v>
      </c>
      <c r="E7" s="14" t="s">
        <v>158</v>
      </c>
      <c r="F7" s="72">
        <v>3104.67</v>
      </c>
      <c r="G7" s="41" t="s">
        <v>116</v>
      </c>
      <c r="H7" s="14" t="s">
        <v>159</v>
      </c>
      <c r="I7" s="100" t="s">
        <v>160</v>
      </c>
      <c r="K7" s="53"/>
      <c r="L7" s="53"/>
      <c r="M7" s="53"/>
      <c r="N7" s="53"/>
    </row>
    <row r="8" spans="1:14" ht="13.8" thickBot="1" x14ac:dyDescent="0.3">
      <c r="A8" s="252"/>
      <c r="B8" s="252"/>
      <c r="C8" s="8"/>
      <c r="D8" s="97"/>
      <c r="E8" s="8"/>
      <c r="F8" s="28"/>
      <c r="G8" s="25"/>
      <c r="H8" s="8"/>
      <c r="I8" s="103"/>
      <c r="J8" s="52"/>
      <c r="K8" s="53"/>
      <c r="L8" s="53"/>
      <c r="M8" s="53"/>
      <c r="N8" s="53"/>
    </row>
    <row r="9" spans="1:14" ht="27.6" thickTop="1" thickBot="1" x14ac:dyDescent="0.3">
      <c r="A9" s="92" t="s">
        <v>117</v>
      </c>
      <c r="B9" s="92" t="s">
        <v>118</v>
      </c>
      <c r="C9" s="2" t="s">
        <v>119</v>
      </c>
      <c r="D9" s="7"/>
      <c r="E9" s="2" t="s">
        <v>120</v>
      </c>
      <c r="F9" s="15">
        <v>4601.25</v>
      </c>
      <c r="G9" s="12" t="s">
        <v>113</v>
      </c>
      <c r="H9" s="81" t="s">
        <v>37</v>
      </c>
      <c r="I9" s="104" t="s">
        <v>162</v>
      </c>
    </row>
    <row r="10" spans="1:14" s="47" customFormat="1" ht="13.8" thickTop="1" x14ac:dyDescent="0.25">
      <c r="A10" s="238" t="s">
        <v>21</v>
      </c>
      <c r="B10" s="253" t="s">
        <v>16</v>
      </c>
      <c r="C10" s="19" t="s">
        <v>125</v>
      </c>
      <c r="D10" s="93" t="s">
        <v>9</v>
      </c>
      <c r="E10" s="14" t="s">
        <v>126</v>
      </c>
      <c r="F10" s="20">
        <v>70.010000000000005</v>
      </c>
      <c r="G10" s="41" t="s">
        <v>114</v>
      </c>
      <c r="H10" s="41" t="s">
        <v>127</v>
      </c>
      <c r="I10" s="254" t="s">
        <v>163</v>
      </c>
      <c r="J10" s="52"/>
      <c r="K10" s="53"/>
      <c r="L10" s="53"/>
      <c r="M10" s="53"/>
      <c r="N10" s="53"/>
    </row>
    <row r="11" spans="1:14" s="47" customFormat="1" ht="13.8" thickBot="1" x14ac:dyDescent="0.3">
      <c r="A11" s="251"/>
      <c r="B11" s="251"/>
      <c r="C11" s="18" t="s">
        <v>128</v>
      </c>
      <c r="D11" s="94" t="s">
        <v>9</v>
      </c>
      <c r="E11" s="3" t="s">
        <v>129</v>
      </c>
      <c r="F11" s="22">
        <v>353.14</v>
      </c>
      <c r="G11" s="23" t="s">
        <v>114</v>
      </c>
      <c r="H11" s="23" t="s">
        <v>127</v>
      </c>
      <c r="I11" s="255"/>
      <c r="J11" s="52"/>
      <c r="K11" s="53"/>
      <c r="L11" s="53"/>
      <c r="M11" s="53"/>
      <c r="N11" s="53"/>
    </row>
    <row r="12" spans="1:14" ht="17.25" customHeight="1" thickBot="1" x14ac:dyDescent="0.3">
      <c r="A12" s="252"/>
      <c r="B12" s="252"/>
      <c r="C12" s="8"/>
      <c r="D12" s="43"/>
      <c r="E12" s="64" t="s">
        <v>29</v>
      </c>
      <c r="F12" s="65">
        <f>SUM(F10:F11)</f>
        <v>423.15</v>
      </c>
      <c r="G12" s="66"/>
      <c r="H12" s="66"/>
      <c r="I12" s="105"/>
      <c r="J12" s="52"/>
      <c r="K12" s="53"/>
      <c r="L12" s="53"/>
      <c r="M12" s="53"/>
      <c r="N12" s="53"/>
    </row>
    <row r="13" spans="1:14" ht="13.8" thickTop="1" x14ac:dyDescent="0.25"/>
  </sheetData>
  <mergeCells count="9">
    <mergeCell ref="A10:A12"/>
    <mergeCell ref="B10:B12"/>
    <mergeCell ref="I10:I11"/>
    <mergeCell ref="A3:A4"/>
    <mergeCell ref="B3:B4"/>
    <mergeCell ref="A5:A6"/>
    <mergeCell ref="B5:B6"/>
    <mergeCell ref="A7:A8"/>
    <mergeCell ref="B7:B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>
      <selection activeCell="B49" sqref="B49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3</vt:i4>
      </vt:variant>
    </vt:vector>
  </HeadingPairs>
  <TitlesOfParts>
    <vt:vector size="24" baseType="lpstr">
      <vt:lpstr>GRUPA 11-12 FILTERI</vt:lpstr>
      <vt:lpstr>2017_2018 (2)</vt:lpstr>
      <vt:lpstr>Rate</vt:lpstr>
      <vt:lpstr>Za mATIJA</vt:lpstr>
      <vt:lpstr>za platiti</vt:lpstr>
      <vt:lpstr>za plaćanje</vt:lpstr>
      <vt:lpstr>Sheet1</vt:lpstr>
      <vt:lpstr>Sheet3</vt:lpstr>
      <vt:lpstr>Sheet2</vt:lpstr>
      <vt:lpstr>za platiti Labornig</vt:lpstr>
      <vt:lpstr>Sheet4</vt:lpstr>
      <vt:lpstr>Sheet5</vt:lpstr>
      <vt:lpstr>Sheet6</vt:lpstr>
      <vt:lpstr>VLADO NAJAM  2014</vt:lpstr>
      <vt:lpstr>Sheet8</vt:lpstr>
      <vt:lpstr>Sheet7</vt:lpstr>
      <vt:lpstr>Sheet9</vt:lpstr>
      <vt:lpstr>Sheet10</vt:lpstr>
      <vt:lpstr>ALPHACHROM AAS PLAMEN</vt:lpstr>
      <vt:lpstr>Sheet11</vt:lpstr>
      <vt:lpstr>Sheet12</vt:lpstr>
      <vt:lpstr>'2017_2018 (2)'!lgc</vt:lpstr>
      <vt:lpstr>lgc</vt:lpstr>
      <vt:lpstr>'GRUPA 11-12 FILTERI'!Print_Titles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Mladen Meglaj</cp:lastModifiedBy>
  <cp:lastPrinted>2021-02-04T13:31:26Z</cp:lastPrinted>
  <dcterms:created xsi:type="dcterms:W3CDTF">1996-10-14T23:33:28Z</dcterms:created>
  <dcterms:modified xsi:type="dcterms:W3CDTF">2021-03-11T16:58:04Z</dcterms:modified>
</cp:coreProperties>
</file>