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inemintranet/OJ/pkp/Razvoj/PJ vuča_IRI/Provedba/Nabava/08 Nabava_PN_02_Nabava materijala II faza/01 Poziv/"/>
    </mc:Choice>
  </mc:AlternateContent>
  <xr:revisionPtr revIDLastSave="0" documentId="8_{24D8BB03-150D-4B9D-A39A-58AD58F719C4}" xr6:coauthVersionLast="45" xr6:coauthVersionMax="45" xr10:uidLastSave="{00000000-0000-0000-0000-000000000000}"/>
  <bookViews>
    <workbookView xWindow="-108" yWindow="-108" windowWidth="16608" windowHeight="8856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H13" i="1"/>
  <c r="H14" i="1" l="1"/>
  <c r="H15" i="1"/>
  <c r="H16" i="1"/>
  <c r="H17" i="1"/>
  <c r="H18" i="1"/>
  <c r="H19" i="1"/>
  <c r="H20" i="1"/>
  <c r="H21" i="1"/>
  <c r="H22" i="1"/>
  <c r="H24" i="1"/>
  <c r="H23" i="1"/>
</calcChain>
</file>

<file path=xl/sharedStrings.xml><?xml version="1.0" encoding="utf-8"?>
<sst xmlns="http://schemas.openxmlformats.org/spreadsheetml/2006/main" count="43" uniqueCount="32">
  <si>
    <t>Prilog II Troškovnik - Nabava materijala II faza - Grupa 3: Nabava spremnika energije</t>
  </si>
  <si>
    <t>NAPOMENA: Ponuditelj nudi predmet nabave putem ove tablice Troškovnika koja će činiti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</si>
  <si>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</si>
  <si>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</si>
  <si>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</si>
  <si>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</si>
  <si>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</si>
  <si>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</si>
  <si>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</si>
  <si>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</si>
  <si>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</si>
  <si>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8=5*7</t>
  </si>
  <si>
    <t>1.</t>
  </si>
  <si>
    <t>Materijal_11_Moduli za spremnik energije</t>
  </si>
  <si>
    <t>Superkondenzatorski modul Tip: "LSUM 129R6C 0062F EA
62 F, 129.6 V" ili jednako vrijedan</t>
  </si>
  <si>
    <t>Set</t>
  </si>
  <si>
    <t>Elektronički materijal, prema popisu LT0434, popis dostupan na zahtjev</t>
  </si>
  <si>
    <t>Superkondenzatorska ćelija Tip: "LSUC 002R7C 3000F EA
3000 F, 2.7 V" ili jednako vrijedan</t>
  </si>
  <si>
    <t>Sabirnica Tip: BUSBAR LT01, 7299230 ili jednako vrijedan</t>
  </si>
  <si>
    <t>Sabirnička matica Tip: BUSBAR LT01, JOINT NUT ili jednako vrijedan</t>
  </si>
  <si>
    <t>Priključak "+" Tip: TERMINAL LT01, M8 ili jednako vrijedan</t>
  </si>
  <si>
    <t>Priključak "-" Tip: TERMINAL LT01, M10 ili jednako vrijedan</t>
  </si>
  <si>
    <t>Priključni vijak Tip: M3*L4 Bolt (FOR HARNESS) ili jednako vrijedan</t>
  </si>
  <si>
    <t>Elektronička pločica sustava izjednačavanja Tip: POC A-2.6 P-O ili jednako vrijedan</t>
  </si>
  <si>
    <t>Podloška Tip: Wave washer - C300M48 ili jednako vrijedan</t>
  </si>
  <si>
    <t>Kabelski snop Tip:HARNESS ili jednako vrijedan</t>
  </si>
  <si>
    <t>Kabelski snop Tip: HARNESS ili jednako vrijedan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</si>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</sst>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30"/>
  <sheetViews>
    <sheetView showGridLines="0" tabSelected="1" zoomScale="70" zoomScaleNormal="70" workbookViewId="0">
      <selection activeCell="L22" sqref="L22"/>
    </sheetView>
  </sheetViews>
  <sheetFormatPr defaultColWidth="8.88671875" defaultRowHeight="13.8" x14ac:dyDescent="0.25"/>
  <cols>
    <col min="1" max="1" width="8.88671875" style="1"/>
    <col min="2" max="2" width="45.44140625" style="1" customWidth="1"/>
    <col min="3" max="3" width="55.33203125" style="1" customWidth="1"/>
    <col min="4" max="6" width="8.88671875" style="1"/>
    <col min="7" max="7" width="15" style="1" customWidth="1"/>
    <col min="8" max="8" width="23.6640625" style="1" customWidth="1"/>
    <col min="9" max="9" width="33.5546875" style="1" customWidth="1"/>
    <col min="10" max="16384" width="8.88671875" style="1"/>
  </cols>
  <sheetData>
    <row r="1" spans="1:9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x14ac:dyDescent="0.25">
      <c r="A3" s="22"/>
      <c r="B3" s="22"/>
      <c r="C3" s="22"/>
      <c r="D3" s="22"/>
      <c r="E3" s="22"/>
      <c r="F3" s="22"/>
      <c r="G3" s="22"/>
      <c r="H3" s="22"/>
      <c r="I3" s="22"/>
    </row>
    <row r="4" spans="1:9" x14ac:dyDescent="0.25">
      <c r="A4" s="22"/>
      <c r="B4" s="22"/>
      <c r="C4" s="22"/>
      <c r="D4" s="22"/>
      <c r="E4" s="22"/>
      <c r="F4" s="22"/>
      <c r="G4" s="22"/>
      <c r="H4" s="22"/>
      <c r="I4" s="22"/>
    </row>
    <row r="5" spans="1:9" x14ac:dyDescent="0.25">
      <c r="A5" s="22"/>
      <c r="B5" s="22"/>
      <c r="C5" s="22"/>
      <c r="D5" s="22"/>
      <c r="E5" s="22"/>
      <c r="F5" s="22"/>
      <c r="G5" s="22"/>
      <c r="H5" s="22"/>
      <c r="I5" s="22"/>
    </row>
    <row r="6" spans="1:9" x14ac:dyDescent="0.25">
      <c r="A6" s="22"/>
      <c r="B6" s="22"/>
      <c r="C6" s="22"/>
      <c r="D6" s="22"/>
      <c r="E6" s="22"/>
      <c r="F6" s="22"/>
      <c r="G6" s="22"/>
      <c r="H6" s="22"/>
      <c r="I6" s="22"/>
    </row>
    <row r="7" spans="1:9" x14ac:dyDescent="0.25">
      <c r="A7" s="22"/>
      <c r="B7" s="22"/>
      <c r="C7" s="22"/>
      <c r="D7" s="22"/>
      <c r="E7" s="22"/>
      <c r="F7" s="22"/>
      <c r="G7" s="22"/>
      <c r="H7" s="22"/>
      <c r="I7" s="22"/>
    </row>
    <row r="8" spans="1:9" x14ac:dyDescent="0.25">
      <c r="A8" s="22"/>
      <c r="B8" s="22"/>
      <c r="C8" s="22"/>
      <c r="D8" s="22"/>
      <c r="E8" s="22"/>
      <c r="F8" s="22"/>
      <c r="G8" s="22"/>
      <c r="H8" s="22"/>
      <c r="I8" s="22"/>
    </row>
    <row r="9" spans="1:9" x14ac:dyDescent="0.25">
      <c r="A9" s="22"/>
      <c r="B9" s="22"/>
      <c r="C9" s="22"/>
      <c r="D9" s="22"/>
      <c r="E9" s="22"/>
      <c r="F9" s="22"/>
      <c r="G9" s="22"/>
      <c r="H9" s="22"/>
      <c r="I9" s="22"/>
    </row>
    <row r="10" spans="1:9" x14ac:dyDescent="0.25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41.4" x14ac:dyDescent="0.25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9" customFormat="1" ht="10.199999999999999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 t="s">
        <v>11</v>
      </c>
      <c r="I12" s="8">
        <v>9</v>
      </c>
    </row>
    <row r="13" spans="1:9" ht="36" customHeight="1" x14ac:dyDescent="0.25">
      <c r="A13" s="20" t="s">
        <v>12</v>
      </c>
      <c r="B13" s="19" t="s">
        <v>13</v>
      </c>
      <c r="C13" s="6" t="s">
        <v>14</v>
      </c>
      <c r="D13" s="7">
        <v>5</v>
      </c>
      <c r="E13" s="7">
        <v>10</v>
      </c>
      <c r="F13" s="7" t="s">
        <v>15</v>
      </c>
      <c r="G13" s="14">
        <v>0</v>
      </c>
      <c r="H13" s="10">
        <f>E13*G13</f>
        <v>0</v>
      </c>
      <c r="I13" s="15"/>
    </row>
    <row r="14" spans="1:9" ht="29.25" customHeight="1" x14ac:dyDescent="0.25">
      <c r="A14" s="20"/>
      <c r="B14" s="19"/>
      <c r="C14" s="6" t="s">
        <v>16</v>
      </c>
      <c r="D14" s="7">
        <v>1</v>
      </c>
      <c r="E14" s="7">
        <v>2</v>
      </c>
      <c r="F14" s="7" t="s">
        <v>15</v>
      </c>
      <c r="G14" s="14">
        <v>0</v>
      </c>
      <c r="H14" s="10">
        <f t="shared" ref="H14:H24" si="0">E14*G14</f>
        <v>0</v>
      </c>
      <c r="I14" s="15"/>
    </row>
    <row r="15" spans="1:9" ht="33.6" customHeight="1" x14ac:dyDescent="0.25">
      <c r="A15" s="20"/>
      <c r="B15" s="19"/>
      <c r="C15" s="6" t="s">
        <v>17</v>
      </c>
      <c r="D15" s="7">
        <v>30</v>
      </c>
      <c r="E15" s="7">
        <v>60</v>
      </c>
      <c r="F15" s="7" t="s">
        <v>15</v>
      </c>
      <c r="G15" s="14">
        <v>0</v>
      </c>
      <c r="H15" s="10">
        <f t="shared" si="0"/>
        <v>0</v>
      </c>
      <c r="I15" s="15"/>
    </row>
    <row r="16" spans="1:9" ht="29.25" customHeight="1" x14ac:dyDescent="0.25">
      <c r="A16" s="20"/>
      <c r="B16" s="19"/>
      <c r="C16" s="6" t="s">
        <v>18</v>
      </c>
      <c r="D16" s="7">
        <v>29</v>
      </c>
      <c r="E16" s="7">
        <v>58</v>
      </c>
      <c r="F16" s="7" t="s">
        <v>15</v>
      </c>
      <c r="G16" s="14">
        <v>0</v>
      </c>
      <c r="H16" s="10">
        <f t="shared" si="0"/>
        <v>0</v>
      </c>
      <c r="I16" s="15"/>
    </row>
    <row r="17" spans="1:9" ht="30" customHeight="1" x14ac:dyDescent="0.25">
      <c r="A17" s="20"/>
      <c r="B17" s="19"/>
      <c r="C17" s="6" t="s">
        <v>19</v>
      </c>
      <c r="D17" s="7">
        <v>58</v>
      </c>
      <c r="E17" s="7">
        <v>116</v>
      </c>
      <c r="F17" s="7" t="s">
        <v>15</v>
      </c>
      <c r="G17" s="14">
        <v>0</v>
      </c>
      <c r="H17" s="10">
        <f t="shared" si="0"/>
        <v>0</v>
      </c>
      <c r="I17" s="15"/>
    </row>
    <row r="18" spans="1:9" ht="30" customHeight="1" x14ac:dyDescent="0.25">
      <c r="A18" s="20"/>
      <c r="B18" s="19"/>
      <c r="C18" s="6" t="s">
        <v>20</v>
      </c>
      <c r="D18" s="7">
        <v>2</v>
      </c>
      <c r="E18" s="7">
        <v>4</v>
      </c>
      <c r="F18" s="7" t="s">
        <v>15</v>
      </c>
      <c r="G18" s="14">
        <v>0</v>
      </c>
      <c r="H18" s="10">
        <f t="shared" si="0"/>
        <v>0</v>
      </c>
      <c r="I18" s="15"/>
    </row>
    <row r="19" spans="1:9" ht="32.25" customHeight="1" x14ac:dyDescent="0.25">
      <c r="A19" s="20"/>
      <c r="B19" s="19"/>
      <c r="C19" s="6" t="s">
        <v>21</v>
      </c>
      <c r="D19" s="7">
        <v>2</v>
      </c>
      <c r="E19" s="7">
        <v>4</v>
      </c>
      <c r="F19" s="7" t="s">
        <v>15</v>
      </c>
      <c r="G19" s="14">
        <v>0</v>
      </c>
      <c r="H19" s="10">
        <f t="shared" si="0"/>
        <v>0</v>
      </c>
      <c r="I19" s="15"/>
    </row>
    <row r="20" spans="1:9" ht="30" customHeight="1" x14ac:dyDescent="0.25">
      <c r="A20" s="20"/>
      <c r="B20" s="19"/>
      <c r="C20" s="6" t="s">
        <v>22</v>
      </c>
      <c r="D20" s="7">
        <v>2</v>
      </c>
      <c r="E20" s="7">
        <v>4</v>
      </c>
      <c r="F20" s="7" t="s">
        <v>15</v>
      </c>
      <c r="G20" s="14">
        <v>0</v>
      </c>
      <c r="H20" s="10">
        <f t="shared" si="0"/>
        <v>0</v>
      </c>
      <c r="I20" s="15"/>
    </row>
    <row r="21" spans="1:9" ht="33.6" customHeight="1" x14ac:dyDescent="0.25">
      <c r="A21" s="20"/>
      <c r="B21" s="19"/>
      <c r="C21" s="6" t="s">
        <v>23</v>
      </c>
      <c r="D21" s="7">
        <v>15</v>
      </c>
      <c r="E21" s="7">
        <v>30</v>
      </c>
      <c r="F21" s="7" t="s">
        <v>15</v>
      </c>
      <c r="G21" s="14">
        <v>0</v>
      </c>
      <c r="H21" s="10">
        <f t="shared" si="0"/>
        <v>0</v>
      </c>
      <c r="I21" s="15"/>
    </row>
    <row r="22" spans="1:9" ht="31.5" customHeight="1" x14ac:dyDescent="0.25">
      <c r="A22" s="20"/>
      <c r="B22" s="19"/>
      <c r="C22" s="6" t="s">
        <v>24</v>
      </c>
      <c r="D22" s="7">
        <v>15</v>
      </c>
      <c r="E22" s="7">
        <v>30</v>
      </c>
      <c r="F22" s="7" t="s">
        <v>15</v>
      </c>
      <c r="G22" s="14">
        <v>0</v>
      </c>
      <c r="H22" s="10">
        <f t="shared" si="0"/>
        <v>0</v>
      </c>
      <c r="I22" s="15"/>
    </row>
    <row r="23" spans="1:9" ht="30" customHeight="1" x14ac:dyDescent="0.25">
      <c r="A23" s="20"/>
      <c r="B23" s="19"/>
      <c r="C23" s="6" t="s">
        <v>25</v>
      </c>
      <c r="D23" s="7">
        <v>30</v>
      </c>
      <c r="E23" s="7">
        <v>60</v>
      </c>
      <c r="F23" s="7" t="s">
        <v>15</v>
      </c>
      <c r="G23" s="14">
        <v>0</v>
      </c>
      <c r="H23" s="10">
        <f t="shared" si="0"/>
        <v>0</v>
      </c>
      <c r="I23" s="15"/>
    </row>
    <row r="24" spans="1:9" ht="28.5" customHeight="1" x14ac:dyDescent="0.25">
      <c r="A24" s="20"/>
      <c r="B24" s="19"/>
      <c r="C24" s="6" t="s">
        <v>26</v>
      </c>
      <c r="D24" s="13">
        <v>5</v>
      </c>
      <c r="E24" s="13">
        <v>10</v>
      </c>
      <c r="F24" s="7" t="s">
        <v>15</v>
      </c>
      <c r="G24" s="14">
        <v>0</v>
      </c>
      <c r="H24" s="11">
        <f t="shared" si="0"/>
        <v>0</v>
      </c>
      <c r="I24" s="16"/>
    </row>
    <row r="25" spans="1:9" x14ac:dyDescent="0.25">
      <c r="A25" s="23" t="s">
        <v>27</v>
      </c>
      <c r="B25" s="23"/>
      <c r="C25" s="23"/>
      <c r="D25" s="23"/>
      <c r="E25" s="23"/>
      <c r="F25" s="23"/>
      <c r="G25" s="23"/>
      <c r="H25" s="12">
        <f>SUM(H13:H24)</f>
        <v>0</v>
      </c>
    </row>
    <row r="26" spans="1:9" x14ac:dyDescent="0.25">
      <c r="A26" s="23" t="s">
        <v>28</v>
      </c>
      <c r="B26" s="23"/>
      <c r="C26" s="23"/>
      <c r="D26" s="23"/>
      <c r="E26" s="23"/>
      <c r="F26" s="23"/>
      <c r="G26" s="23"/>
      <c r="H26" s="17">
        <f>+H25*25%</f>
        <v>0</v>
      </c>
    </row>
    <row r="27" spans="1:9" x14ac:dyDescent="0.25">
      <c r="A27" s="23" t="s">
        <v>29</v>
      </c>
      <c r="B27" s="23"/>
      <c r="C27" s="23"/>
      <c r="D27" s="23"/>
      <c r="E27" s="23"/>
      <c r="F27" s="23"/>
      <c r="G27" s="23"/>
      <c r="H27" s="12">
        <f>SUM(H25:H26)</f>
        <v>0</v>
      </c>
    </row>
    <row r="29" spans="1:9" x14ac:dyDescent="0.25">
      <c r="A29" s="24"/>
      <c r="B29" s="24"/>
      <c r="C29" s="2"/>
      <c r="F29" s="24"/>
      <c r="G29" s="24"/>
      <c r="H29" s="24"/>
    </row>
    <row r="30" spans="1:9" x14ac:dyDescent="0.25">
      <c r="A30" s="18" t="s">
        <v>30</v>
      </c>
      <c r="B30" s="18"/>
      <c r="C30" s="2"/>
      <c r="D30" s="3"/>
      <c r="E30" s="3"/>
      <c r="F30" s="18" t="s">
        <v>31</v>
      </c>
      <c r="G30" s="18"/>
      <c r="H30" s="18"/>
    </row>
  </sheetData>
  <sheetProtection algorithmName="SHA-512" hashValue="bWELlPHwht9EOggbk1lBpsVm5DNW22BgLVcnfrf2OrFqC1fE7++TeoXX1n8q34ZplwFwPpSo3BYd/78O45RoKQ==" saltValue="Vhm6TwFtnrSZKN53KbMBzg==" spinCount="100000" sheet="1" objects="1" scenarios="1"/>
  <protectedRanges>
    <protectedRange sqref="G13:G24 I13:I24 A29 F29" name="Range1"/>
  </protectedRanges>
  <mergeCells count="12">
    <mergeCell ref="A30:B30"/>
    <mergeCell ref="F30:H30"/>
    <mergeCell ref="B13:B24"/>
    <mergeCell ref="A13:A24"/>
    <mergeCell ref="A1:I1"/>
    <mergeCell ref="A2:I9"/>
    <mergeCell ref="A25:G25"/>
    <mergeCell ref="A26:G26"/>
    <mergeCell ref="A27:G27"/>
    <mergeCell ref="A29:B29"/>
    <mergeCell ref="F29:H29"/>
    <mergeCell ref="A10:I1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74A76RH3KXJC-2065646348-3597</_dlc_DocId>
    <_dlc_DocIdUrl xmlns="69914ab3-b836-4b17-99c4-4445e76ea73b">
      <Url>http://inemintranet/OJ/pkp/_layouts/15/DocIdRedir.aspx?ID=74A76RH3KXJC-2065646348-3597</Url>
      <Description>74A76RH3KXJC-2065646348-3597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C4870B-750C-4721-8923-606183CA9FA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BAE8D5A-9F2C-403A-914E-8A2600AE05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437306-742E-41D2-A94B-0328A1D5D8E3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9914ab3-b836-4b17-99c4-4445e76ea73b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AB1C79F-DBB5-441A-8749-DFAF85209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Mirjana Tatalović</cp:lastModifiedBy>
  <cp:revision/>
  <dcterms:created xsi:type="dcterms:W3CDTF">2020-10-09T07:21:56Z</dcterms:created>
  <dcterms:modified xsi:type="dcterms:W3CDTF">2020-10-28T15:58:58Z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6b310701-05c1-4765-9cf7-03c42092072b</vt:lpwstr>
  </property>
</Properties>
</file>