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msulentic\Desktop\"/>
    </mc:Choice>
  </mc:AlternateContent>
  <bookViews>
    <workbookView xWindow="0" yWindow="0" windowWidth="23040" windowHeight="9384"/>
  </bookViews>
  <sheets>
    <sheet name="1.Privremena led rasvjeta" sheetId="10" r:id="rId1"/>
    <sheet name="2.Led rasvjeta - Uredi" sheetId="11" r:id="rId2"/>
    <sheet name="3.Led rasvjeta - Pogoni" sheetId="15" r:id="rId3"/>
    <sheet name="4.Korištenje otpadne energ Lak" sheetId="16" r:id="rId4"/>
    <sheet name="5.Zamjena ventilatora" sheetId="12" r:id="rId5"/>
    <sheet name="6.Obnova KGH sustava GS" sheetId="20" r:id="rId6"/>
    <sheet name="7.Obnova KGH sustava UZ" sheetId="22" r:id="rId7"/>
    <sheet name="REKAPITULACIJA" sheetId="14" r:id="rId8"/>
  </sheets>
  <definedNames>
    <definedName name="_xlnm.Print_Area" localSheetId="0">'1.Privremena led rasvjeta'!$A$1:$G$15</definedName>
    <definedName name="_xlnm.Print_Area" localSheetId="2">'3.Led rasvjeta - Pogoni'!$A$1:$G$22</definedName>
    <definedName name="_xlnm.Print_Area" localSheetId="4">'5.Zamjena ventilatora'!$A$1:$G$9</definedName>
  </definedNames>
  <calcPr calcId="152511"/>
</workbook>
</file>

<file path=xl/calcChain.xml><?xml version="1.0" encoding="utf-8"?>
<calcChain xmlns="http://schemas.openxmlformats.org/spreadsheetml/2006/main">
  <c r="G187" i="20" l="1"/>
  <c r="G175" i="20"/>
  <c r="G170" i="22" l="1"/>
  <c r="G169" i="22"/>
  <c r="G168" i="22"/>
  <c r="G167" i="22"/>
  <c r="G166" i="22"/>
  <c r="G165" i="22"/>
  <c r="G147" i="22"/>
  <c r="G128" i="22"/>
  <c r="G109" i="22"/>
  <c r="G88" i="22"/>
  <c r="G67" i="22"/>
  <c r="G49" i="22"/>
  <c r="G220" i="22" s="1"/>
  <c r="D11" i="14" s="1"/>
  <c r="G217" i="22"/>
  <c r="G194" i="22"/>
  <c r="G198" i="22"/>
  <c r="G148" i="22"/>
  <c r="G192" i="22"/>
  <c r="G191" i="22"/>
  <c r="G151" i="22"/>
  <c r="G152" i="22"/>
  <c r="G153" i="22"/>
  <c r="G154" i="22"/>
  <c r="G155" i="22"/>
  <c r="G156" i="22"/>
  <c r="G157" i="22"/>
  <c r="G159" i="22"/>
  <c r="G161" i="22"/>
  <c r="G163" i="22"/>
  <c r="G171" i="22"/>
  <c r="G173" i="22"/>
  <c r="G174" i="22"/>
  <c r="G175" i="22"/>
  <c r="G176" i="22"/>
  <c r="G177" i="22"/>
  <c r="G178" i="22"/>
  <c r="G179" i="22"/>
  <c r="G180" i="22"/>
  <c r="G181" i="22"/>
  <c r="G182" i="22"/>
  <c r="G183" i="22"/>
  <c r="G185" i="22"/>
  <c r="G186" i="22"/>
  <c r="G187" i="22"/>
  <c r="G188" i="22"/>
  <c r="G189" i="22"/>
  <c r="G190" i="22"/>
  <c r="G193" i="22"/>
  <c r="G195" i="22"/>
  <c r="G196" i="22"/>
  <c r="G197" i="22"/>
  <c r="G199" i="22"/>
  <c r="G200" i="22"/>
  <c r="G201" i="22"/>
  <c r="G202" i="22"/>
  <c r="G203" i="22"/>
  <c r="G204" i="22"/>
  <c r="G205" i="22"/>
  <c r="G206" i="22"/>
  <c r="G207" i="22"/>
  <c r="G209" i="22"/>
  <c r="G210" i="22"/>
  <c r="G211" i="22"/>
  <c r="G213" i="22"/>
  <c r="G214" i="22"/>
  <c r="G215" i="22"/>
  <c r="G216" i="22"/>
  <c r="G218" i="22"/>
  <c r="G219" i="22"/>
  <c r="G3" i="20"/>
  <c r="G4" i="20"/>
  <c r="G5" i="20"/>
  <c r="G6" i="20"/>
  <c r="G7" i="20"/>
  <c r="G9" i="20"/>
  <c r="G10" i="20"/>
  <c r="G11" i="20"/>
  <c r="G12" i="20"/>
  <c r="G13" i="20"/>
  <c r="G14" i="20"/>
  <c r="G15" i="20"/>
  <c r="G16" i="20"/>
  <c r="G18" i="20"/>
  <c r="G19" i="20"/>
  <c r="G20" i="20"/>
  <c r="G21" i="20"/>
  <c r="G22" i="20"/>
  <c r="G24" i="20"/>
  <c r="G25" i="20"/>
  <c r="G26" i="20"/>
  <c r="G27" i="20"/>
  <c r="G28" i="20"/>
  <c r="G29" i="20"/>
  <c r="G30" i="20"/>
  <c r="G31" i="20"/>
  <c r="G32" i="20"/>
  <c r="G33" i="20"/>
  <c r="G36" i="20"/>
  <c r="G37" i="20"/>
  <c r="G38" i="20"/>
  <c r="G39" i="20"/>
  <c r="G40" i="20"/>
  <c r="G41" i="20"/>
  <c r="G42" i="20"/>
  <c r="G43" i="20"/>
  <c r="G44" i="20"/>
  <c r="G45" i="20"/>
  <c r="G46" i="20"/>
  <c r="G48" i="20"/>
  <c r="G49" i="20"/>
  <c r="G50" i="20"/>
  <c r="G51" i="20"/>
  <c r="G52" i="20"/>
  <c r="G54" i="20"/>
  <c r="G56" i="20"/>
  <c r="G58" i="20"/>
  <c r="G59" i="20"/>
  <c r="G60" i="20"/>
  <c r="G61" i="20"/>
  <c r="G62" i="20"/>
  <c r="G63" i="20"/>
  <c r="G64" i="20"/>
  <c r="G65" i="20"/>
  <c r="G66" i="20"/>
  <c r="G67" i="20"/>
  <c r="G68" i="20"/>
  <c r="G69" i="20"/>
  <c r="G70" i="20"/>
  <c r="G71" i="20"/>
  <c r="G72" i="20"/>
  <c r="G74" i="20"/>
  <c r="G75" i="20"/>
  <c r="G76" i="20"/>
  <c r="G77" i="20"/>
  <c r="G78" i="20"/>
  <c r="G79" i="20"/>
  <c r="G80" i="20"/>
  <c r="G81" i="20"/>
  <c r="G82" i="20"/>
  <c r="G83" i="20"/>
  <c r="G84" i="20"/>
  <c r="G85" i="20"/>
  <c r="G89" i="20"/>
  <c r="G90" i="20"/>
  <c r="G91" i="20"/>
  <c r="G92" i="20"/>
  <c r="G93" i="20"/>
  <c r="G94" i="20"/>
  <c r="G95" i="20"/>
  <c r="G96" i="20"/>
  <c r="G97" i="20"/>
  <c r="G98" i="20"/>
  <c r="G100" i="20"/>
  <c r="G102" i="20"/>
  <c r="G103" i="20"/>
  <c r="G104" i="20"/>
  <c r="G105" i="20"/>
  <c r="G106" i="20"/>
  <c r="G107" i="20"/>
  <c r="G108" i="20"/>
  <c r="G110" i="20"/>
  <c r="G111" i="20"/>
  <c r="G113" i="20"/>
  <c r="G115" i="20"/>
  <c r="G116" i="20"/>
  <c r="G117" i="20"/>
  <c r="G118" i="20"/>
  <c r="G119" i="20"/>
  <c r="G120" i="20"/>
  <c r="G121" i="20"/>
  <c r="G122" i="20"/>
  <c r="G123" i="20"/>
  <c r="G124" i="20"/>
  <c r="G125" i="20"/>
  <c r="G126" i="20"/>
  <c r="G127" i="20"/>
  <c r="G128" i="20"/>
  <c r="G129" i="20"/>
  <c r="G130" i="20"/>
  <c r="G131" i="20"/>
  <c r="G132" i="20"/>
  <c r="G133" i="20"/>
  <c r="G134" i="20"/>
  <c r="G135" i="20"/>
  <c r="G137" i="20"/>
  <c r="G138" i="20"/>
  <c r="G139" i="20"/>
  <c r="G140" i="20"/>
  <c r="G141" i="20"/>
  <c r="G143" i="20"/>
  <c r="G145" i="20"/>
  <c r="G146" i="20"/>
  <c r="G147" i="20"/>
  <c r="G148" i="20"/>
  <c r="G149" i="20"/>
  <c r="G150" i="20"/>
  <c r="G151" i="20"/>
  <c r="G152" i="20"/>
  <c r="G153" i="20"/>
  <c r="G155" i="20"/>
  <c r="G156" i="20"/>
  <c r="G157" i="20"/>
  <c r="G158" i="20"/>
  <c r="G159" i="20"/>
  <c r="G160" i="20"/>
  <c r="G199" i="20"/>
  <c r="G211" i="20"/>
  <c r="G219" i="20"/>
  <c r="G227" i="20"/>
  <c r="G245" i="20"/>
  <c r="G254" i="20"/>
  <c r="G255" i="20"/>
  <c r="G256" i="20"/>
  <c r="G257" i="20"/>
  <c r="G258" i="20"/>
  <c r="G266" i="20"/>
  <c r="G267" i="20"/>
  <c r="G268" i="20"/>
  <c r="G269" i="20"/>
  <c r="G271" i="20"/>
  <c r="G272" i="20"/>
  <c r="G273" i="20"/>
  <c r="G274" i="20"/>
  <c r="G275" i="20"/>
  <c r="G276" i="20"/>
  <c r="G277" i="20"/>
  <c r="G278" i="20"/>
  <c r="G279" i="20"/>
  <c r="G280" i="20"/>
  <c r="G281" i="20"/>
  <c r="G283" i="20"/>
  <c r="G284" i="20"/>
  <c r="G285" i="20"/>
  <c r="G286" i="20"/>
  <c r="G288" i="20"/>
  <c r="G289" i="20"/>
  <c r="G291" i="20"/>
  <c r="G292" i="20"/>
  <c r="G294" i="20"/>
  <c r="G295" i="20"/>
  <c r="G296" i="20"/>
  <c r="G298" i="20"/>
  <c r="G299" i="20"/>
  <c r="G301" i="20"/>
  <c r="G302" i="20"/>
  <c r="G303" i="20"/>
  <c r="G304" i="20"/>
  <c r="G305" i="20"/>
  <c r="G306" i="20"/>
  <c r="G307" i="20"/>
  <c r="G309" i="20"/>
  <c r="G310" i="20"/>
  <c r="G311" i="20"/>
  <c r="G312" i="20"/>
  <c r="G313" i="20"/>
  <c r="G315" i="20"/>
  <c r="G316" i="20"/>
  <c r="G317" i="20"/>
  <c r="G318" i="20"/>
  <c r="G319" i="20"/>
  <c r="G321" i="20"/>
  <c r="G322" i="20"/>
  <c r="G324" i="20"/>
  <c r="G325" i="20"/>
  <c r="G326" i="20"/>
  <c r="G327" i="20"/>
  <c r="G328" i="20"/>
  <c r="G330" i="20"/>
  <c r="G331" i="20"/>
  <c r="G332" i="20"/>
  <c r="G333" i="20"/>
  <c r="G334" i="20"/>
  <c r="G336" i="20"/>
  <c r="G337" i="20"/>
  <c r="G338" i="20"/>
  <c r="G339" i="20"/>
  <c r="G340" i="20"/>
  <c r="G341" i="20"/>
  <c r="G342" i="20"/>
  <c r="G343" i="20"/>
  <c r="G344" i="20"/>
  <c r="G345" i="20"/>
  <c r="G346" i="20"/>
  <c r="G347" i="20"/>
  <c r="G348" i="20"/>
  <c r="G349" i="20"/>
  <c r="G350" i="20"/>
  <c r="G351" i="20"/>
  <c r="G352" i="20"/>
  <c r="G353" i="20"/>
  <c r="G354" i="20"/>
  <c r="G355" i="20"/>
  <c r="G356" i="20"/>
  <c r="G357" i="20"/>
  <c r="G358" i="20"/>
  <c r="G359" i="20"/>
  <c r="G360" i="20"/>
  <c r="G361" i="20"/>
  <c r="G362" i="20"/>
  <c r="G363" i="20"/>
  <c r="G364" i="20"/>
  <c r="G365" i="20"/>
  <c r="G366" i="20"/>
  <c r="G367" i="20"/>
  <c r="G368" i="20"/>
  <c r="G369" i="20"/>
  <c r="G370" i="20"/>
  <c r="G371" i="20"/>
  <c r="G372" i="20"/>
  <c r="G373" i="20"/>
  <c r="G374" i="20"/>
  <c r="G375" i="20"/>
  <c r="G376" i="20"/>
  <c r="G377" i="20"/>
  <c r="G378" i="20"/>
  <c r="G379" i="20"/>
  <c r="G380" i="20"/>
  <c r="G381" i="20"/>
  <c r="G382" i="20"/>
  <c r="G383" i="20"/>
  <c r="G384" i="20"/>
  <c r="G385" i="20"/>
  <c r="G386" i="20"/>
  <c r="G387" i="20"/>
  <c r="G388" i="20"/>
  <c r="G389" i="20"/>
  <c r="G390" i="20"/>
  <c r="G391" i="20"/>
  <c r="G392" i="20"/>
  <c r="G393" i="20"/>
  <c r="G394" i="20"/>
  <c r="G395" i="20"/>
  <c r="G396" i="20"/>
  <c r="G397" i="20"/>
  <c r="G398" i="20"/>
  <c r="G3" i="12"/>
  <c r="G4" i="12"/>
  <c r="G9" i="12" s="1"/>
  <c r="D9" i="14" s="1"/>
  <c r="G5" i="12"/>
  <c r="G6" i="12"/>
  <c r="G7" i="12"/>
  <c r="G8" i="12"/>
  <c r="G3" i="16"/>
  <c r="G10" i="16" s="1"/>
  <c r="D8" i="14" s="1"/>
  <c r="G5" i="16"/>
  <c r="G6" i="16"/>
  <c r="G7" i="16"/>
  <c r="G8" i="16"/>
  <c r="G9" i="16"/>
  <c r="G3" i="15"/>
  <c r="G4" i="15"/>
  <c r="G5" i="15"/>
  <c r="G22" i="15" s="1"/>
  <c r="D7" i="14" s="1"/>
  <c r="G6" i="15"/>
  <c r="G7" i="15"/>
  <c r="G8" i="15"/>
  <c r="G9" i="15"/>
  <c r="G10" i="15"/>
  <c r="G11" i="15"/>
  <c r="G12" i="15"/>
  <c r="G13" i="15"/>
  <c r="G14" i="15"/>
  <c r="G15" i="15"/>
  <c r="G16" i="15"/>
  <c r="G17" i="15"/>
  <c r="G18" i="15"/>
  <c r="G19" i="15"/>
  <c r="G20" i="15"/>
  <c r="G21" i="15"/>
  <c r="G3" i="11"/>
  <c r="G4" i="11"/>
  <c r="G5" i="11"/>
  <c r="G6" i="11"/>
  <c r="G7" i="11"/>
  <c r="G8" i="11"/>
  <c r="G9" i="11"/>
  <c r="G10" i="11"/>
  <c r="G11" i="11"/>
  <c r="G12" i="11"/>
  <c r="G13" i="11"/>
  <c r="G14" i="11"/>
  <c r="G15" i="11"/>
  <c r="G16" i="11"/>
  <c r="G17" i="11"/>
  <c r="G18" i="11"/>
  <c r="G21" i="11" s="1"/>
  <c r="D6" i="14" s="1"/>
  <c r="G19" i="11"/>
  <c r="G20" i="11"/>
  <c r="G3" i="10"/>
  <c r="G4" i="10"/>
  <c r="G5" i="10"/>
  <c r="G6" i="10"/>
  <c r="G7" i="10"/>
  <c r="G8" i="10"/>
  <c r="G9" i="10"/>
  <c r="G10" i="10"/>
  <c r="G11" i="10"/>
  <c r="G12" i="10"/>
  <c r="G13" i="10"/>
  <c r="G14" i="10"/>
  <c r="G15" i="10"/>
  <c r="D5" i="14"/>
  <c r="G399" i="20" l="1"/>
  <c r="D10" i="14" s="1"/>
  <c r="D12" i="14" s="1"/>
</calcChain>
</file>

<file path=xl/sharedStrings.xml><?xml version="1.0" encoding="utf-8"?>
<sst xmlns="http://schemas.openxmlformats.org/spreadsheetml/2006/main" count="1262" uniqueCount="627">
  <si>
    <t>kom</t>
  </si>
  <si>
    <t>m</t>
  </si>
  <si>
    <t>1.</t>
  </si>
  <si>
    <t>2.</t>
  </si>
  <si>
    <t>Redni broj</t>
  </si>
  <si>
    <t>Naziv stavke</t>
  </si>
  <si>
    <t>Jed. mjere</t>
  </si>
  <si>
    <t>Kol.</t>
  </si>
  <si>
    <t>4.</t>
  </si>
  <si>
    <t>UKUPNO</t>
  </si>
  <si>
    <t>3.</t>
  </si>
  <si>
    <t>kg</t>
  </si>
  <si>
    <t xml:space="preserve">OSIGURAČ NV  vel. 00, 10A, dobava i ugradnja </t>
  </si>
  <si>
    <t>5.</t>
  </si>
  <si>
    <t xml:space="preserve">KONEKTOR T series waterproof connector, M19, dobava i ugradnja </t>
  </si>
  <si>
    <t>6.</t>
  </si>
  <si>
    <t>7.</t>
  </si>
  <si>
    <t>8.</t>
  </si>
  <si>
    <t>9.</t>
  </si>
  <si>
    <t>10.</t>
  </si>
  <si>
    <t>11.</t>
  </si>
  <si>
    <t>12.</t>
  </si>
  <si>
    <t>13.</t>
  </si>
  <si>
    <t>14.</t>
  </si>
  <si>
    <t>kpl</t>
  </si>
  <si>
    <t>ZAMJENA VENTILATORA</t>
  </si>
  <si>
    <t>PRIVREMENA LED RASVJETA UKUPNO</t>
  </si>
  <si>
    <t>UGRADNJA LED RASVJETE UKUPNO</t>
  </si>
  <si>
    <t>ZAMJENA VENTILATORA UKUPNO</t>
  </si>
  <si>
    <t>SVEUKUPNO BEZ PDV-a</t>
  </si>
  <si>
    <t xml:space="preserve">FID  zaštitna sklopka  4p 63/0,5A  , dobava i ugradnja 
</t>
  </si>
  <si>
    <t xml:space="preserve">FID kombinirana zaštitna sklopka  2p 25/0,05  klase B, dobava i ugradnja 
</t>
  </si>
  <si>
    <t xml:space="preserve">Automatski prekidač 1p 10 A, C karakter, dobava i ugradnja </t>
  </si>
  <si>
    <t xml:space="preserve">Dobava i ugradnja  instalacijskih kabela
- NYY-J 5x10 mm2
</t>
  </si>
  <si>
    <t xml:space="preserve">Dobava i ugradnja instalacijskih kabela
- NYY-J 5x6 mm2
</t>
  </si>
  <si>
    <t>Dobava i ugradnja  instalacijskih kabela
- NYY-J 5x4 mm2</t>
  </si>
  <si>
    <t>Dobava i ugradnja  instalacijskih kabela
- NYY-J 3x2,5 mm2</t>
  </si>
  <si>
    <t>Dobava i ugradnja  instalacijskih kabela
- NYM-J 3x1,5 mm2</t>
  </si>
  <si>
    <t xml:space="preserve">Dobava i ugradnja  PK 100/ 60  metal perforir kanalica razvoda napajanja rasvjete  od razvodnog ormara do rasvjetnih tijela. Komplet sa montažnim i spojnim priborom </t>
  </si>
  <si>
    <t>Dobava i ugradnja instalacijskih nadgradnih spojnih kutija IP54 80x80 sa 8 uvodnica i klemama za vodiče do 6 mm2. Komplet</t>
  </si>
  <si>
    <t xml:space="preserve">Modul sklopka za više modul prekidača rasvjete  (6-20 modula obični,izmjenični)  ugradbene izvedbe za ugradnju u suhomontažni zid sa ugradbenom kutijom i okvirom komplet bijeli, dobava i ugradnja. </t>
  </si>
  <si>
    <t>Stubišni automat (bistabil ) instalacijski za uklop rasvjete 4-žični sistem 230 V 1NO do 600W uklopne snage, dobava i ugradnja</t>
  </si>
  <si>
    <t>15.</t>
  </si>
  <si>
    <t>16.</t>
  </si>
  <si>
    <t>17.</t>
  </si>
  <si>
    <t xml:space="preserve">Tipkala 2Psa indikatorom za uklop rasvjete 10 A ugradbeni za montažu u suhomontažni zid Komplet montažna kutija i tipkalo , dobava i ugradnja </t>
  </si>
  <si>
    <t>18.</t>
  </si>
  <si>
    <t>19.</t>
  </si>
  <si>
    <t>m2</t>
  </si>
  <si>
    <t xml:space="preserve">2000 x 1500 mm ( h x š )  </t>
  </si>
  <si>
    <t xml:space="preserve">1500 x 3800 mm ( h x š )  </t>
  </si>
  <si>
    <t xml:space="preserve">1520 x 1950 mm ( h x š )  </t>
  </si>
  <si>
    <t>Dobava i ugradnja sustava regulacije žaluzina</t>
  </si>
  <si>
    <r>
      <t>f</t>
    </r>
    <r>
      <rPr>
        <sz val="9"/>
        <rFont val="Arial"/>
        <family val="2"/>
      </rPr>
      <t xml:space="preserve"> 630</t>
    </r>
  </si>
  <si>
    <r>
      <t>f</t>
    </r>
    <r>
      <rPr>
        <sz val="9"/>
        <rFont val="Arial"/>
        <family val="2"/>
      </rPr>
      <t xml:space="preserve"> 500</t>
    </r>
  </si>
  <si>
    <r>
      <t>f</t>
    </r>
    <r>
      <rPr>
        <sz val="9"/>
        <rFont val="Arial"/>
        <family val="2"/>
      </rPr>
      <t xml:space="preserve"> 450</t>
    </r>
  </si>
  <si>
    <r>
      <t>f</t>
    </r>
    <r>
      <rPr>
        <sz val="9"/>
        <rFont val="Arial"/>
        <family val="2"/>
      </rPr>
      <t xml:space="preserve"> 400</t>
    </r>
  </si>
  <si>
    <r>
      <t>f</t>
    </r>
    <r>
      <rPr>
        <sz val="9"/>
        <rFont val="Arial"/>
        <family val="2"/>
      </rPr>
      <t xml:space="preserve"> 355</t>
    </r>
  </si>
  <si>
    <r>
      <t>f</t>
    </r>
    <r>
      <rPr>
        <sz val="9"/>
        <rFont val="Arial"/>
        <family val="2"/>
      </rPr>
      <t xml:space="preserve"> 315</t>
    </r>
  </si>
  <si>
    <r>
      <t>f</t>
    </r>
    <r>
      <rPr>
        <sz val="9"/>
        <rFont val="Arial"/>
        <family val="2"/>
      </rPr>
      <t xml:space="preserve"> 250</t>
    </r>
  </si>
  <si>
    <r>
      <t>f</t>
    </r>
    <r>
      <rPr>
        <sz val="9"/>
        <rFont val="Arial"/>
        <family val="2"/>
      </rPr>
      <t xml:space="preserve"> 200</t>
    </r>
  </si>
  <si>
    <r>
      <t>f</t>
    </r>
    <r>
      <rPr>
        <sz val="9"/>
        <rFont val="Arial"/>
        <family val="2"/>
      </rPr>
      <t xml:space="preserve"> </t>
    </r>
    <r>
      <rPr>
        <sz val="10"/>
        <rFont val="Calibri"/>
        <family val="2"/>
      </rPr>
      <t>630</t>
    </r>
  </si>
  <si>
    <t>T-komad  (magistrala/ogranak -  90°)</t>
  </si>
  <si>
    <r>
      <t>f</t>
    </r>
    <r>
      <rPr>
        <sz val="9"/>
        <rFont val="Arial"/>
        <family val="2"/>
      </rPr>
      <t xml:space="preserve"> 630/630</t>
    </r>
  </si>
  <si>
    <r>
      <t>f</t>
    </r>
    <r>
      <rPr>
        <sz val="9"/>
        <rFont val="Arial"/>
        <family val="2"/>
      </rPr>
      <t xml:space="preserve"> 500/500</t>
    </r>
  </si>
  <si>
    <r>
      <t>f</t>
    </r>
    <r>
      <rPr>
        <sz val="9"/>
        <rFont val="Arial"/>
        <family val="2"/>
      </rPr>
      <t xml:space="preserve"> 450/450</t>
    </r>
  </si>
  <si>
    <r>
      <t>f</t>
    </r>
    <r>
      <rPr>
        <sz val="9"/>
        <rFont val="Arial"/>
        <family val="2"/>
      </rPr>
      <t xml:space="preserve"> 400/400</t>
    </r>
  </si>
  <si>
    <r>
      <t>f</t>
    </r>
    <r>
      <rPr>
        <sz val="9"/>
        <rFont val="Arial"/>
        <family val="2"/>
      </rPr>
      <t xml:space="preserve"> 355/355</t>
    </r>
  </si>
  <si>
    <r>
      <t>f</t>
    </r>
    <r>
      <rPr>
        <sz val="9"/>
        <rFont val="Arial"/>
        <family val="2"/>
      </rPr>
      <t xml:space="preserve"> 315/315</t>
    </r>
  </si>
  <si>
    <r>
      <t>f</t>
    </r>
    <r>
      <rPr>
        <sz val="9"/>
        <rFont val="Arial"/>
        <family val="2"/>
      </rPr>
      <t xml:space="preserve"> 250/250</t>
    </r>
  </si>
  <si>
    <r>
      <t>f</t>
    </r>
    <r>
      <rPr>
        <sz val="9"/>
        <rFont val="Arial"/>
        <family val="2"/>
      </rPr>
      <t xml:space="preserve"> 400/250</t>
    </r>
  </si>
  <si>
    <r>
      <t>f</t>
    </r>
    <r>
      <rPr>
        <sz val="9"/>
        <rFont val="Arial"/>
        <family val="2"/>
      </rPr>
      <t xml:space="preserve"> 355/250</t>
    </r>
  </si>
  <si>
    <r>
      <t>f</t>
    </r>
    <r>
      <rPr>
        <sz val="9"/>
        <rFont val="Arial"/>
        <family val="2"/>
      </rPr>
      <t xml:space="preserve"> 315/250</t>
    </r>
  </si>
  <si>
    <t>Luk d=R - kut  90°</t>
  </si>
  <si>
    <t>Luk d=R - kut  45°</t>
  </si>
  <si>
    <t>Luk d=R - kut  30°</t>
  </si>
  <si>
    <t>Prelaz (redukcija)</t>
  </si>
  <si>
    <r>
      <t>f</t>
    </r>
    <r>
      <rPr>
        <sz val="9"/>
        <rFont val="Arial"/>
        <family val="2"/>
      </rPr>
      <t xml:space="preserve"> 630/500</t>
    </r>
  </si>
  <si>
    <r>
      <t>f</t>
    </r>
    <r>
      <rPr>
        <sz val="9"/>
        <rFont val="Arial"/>
        <family val="2"/>
      </rPr>
      <t xml:space="preserve"> 630/450</t>
    </r>
  </si>
  <si>
    <r>
      <t>f</t>
    </r>
    <r>
      <rPr>
        <sz val="9"/>
        <rFont val="Arial"/>
        <family val="2"/>
      </rPr>
      <t xml:space="preserve"> 630/400</t>
    </r>
  </si>
  <si>
    <r>
      <t>f</t>
    </r>
    <r>
      <rPr>
        <sz val="9"/>
        <rFont val="Arial"/>
        <family val="2"/>
      </rPr>
      <t xml:space="preserve"> 500/400</t>
    </r>
  </si>
  <si>
    <r>
      <t>f</t>
    </r>
    <r>
      <rPr>
        <sz val="9"/>
        <rFont val="Arial"/>
        <family val="2"/>
      </rPr>
      <t xml:space="preserve"> 500/355</t>
    </r>
  </si>
  <si>
    <r>
      <t>f</t>
    </r>
    <r>
      <rPr>
        <sz val="9"/>
        <rFont val="Arial"/>
        <family val="2"/>
      </rPr>
      <t xml:space="preserve"> 450/355</t>
    </r>
  </si>
  <si>
    <r>
      <t>f</t>
    </r>
    <r>
      <rPr>
        <sz val="9"/>
        <rFont val="Arial"/>
        <family val="2"/>
      </rPr>
      <t xml:space="preserve"> 450/315</t>
    </r>
  </si>
  <si>
    <r>
      <t>f</t>
    </r>
    <r>
      <rPr>
        <sz val="9"/>
        <rFont val="Arial"/>
        <family val="2"/>
      </rPr>
      <t xml:space="preserve"> 400/355</t>
    </r>
  </si>
  <si>
    <r>
      <t>f</t>
    </r>
    <r>
      <rPr>
        <sz val="9"/>
        <rFont val="Arial"/>
        <family val="2"/>
      </rPr>
      <t xml:space="preserve"> 400/315</t>
    </r>
  </si>
  <si>
    <r>
      <t>f</t>
    </r>
    <r>
      <rPr>
        <sz val="9"/>
        <rFont val="Arial"/>
        <family val="2"/>
      </rPr>
      <t xml:space="preserve"> 355/315</t>
    </r>
  </si>
  <si>
    <r>
      <t>f</t>
    </r>
    <r>
      <rPr>
        <sz val="9"/>
        <rFont val="Arial"/>
        <family val="2"/>
      </rPr>
      <t xml:space="preserve"> 250/200</t>
    </r>
  </si>
  <si>
    <r>
      <t>f</t>
    </r>
    <r>
      <rPr>
        <sz val="9"/>
        <rFont val="Arial"/>
        <family val="2"/>
      </rPr>
      <t xml:space="preserve"> 160</t>
    </r>
  </si>
  <si>
    <r>
      <t>f</t>
    </r>
    <r>
      <rPr>
        <sz val="9"/>
        <rFont val="Arial"/>
        <family val="2"/>
      </rPr>
      <t xml:space="preserve"> 125</t>
    </r>
  </si>
  <si>
    <r>
      <t>f</t>
    </r>
    <r>
      <rPr>
        <sz val="9"/>
        <rFont val="Arial"/>
        <family val="2"/>
      </rPr>
      <t xml:space="preserve"> 100 *</t>
    </r>
  </si>
  <si>
    <r>
      <t>f</t>
    </r>
    <r>
      <rPr>
        <sz val="9"/>
        <rFont val="Arial"/>
        <family val="2"/>
      </rPr>
      <t xml:space="preserve"> 400/160</t>
    </r>
  </si>
  <si>
    <r>
      <t>f</t>
    </r>
    <r>
      <rPr>
        <sz val="9"/>
        <rFont val="Arial"/>
        <family val="2"/>
      </rPr>
      <t xml:space="preserve"> 355/160</t>
    </r>
  </si>
  <si>
    <r>
      <t>f</t>
    </r>
    <r>
      <rPr>
        <sz val="9"/>
        <rFont val="Arial"/>
        <family val="2"/>
      </rPr>
      <t xml:space="preserve"> 315/125</t>
    </r>
  </si>
  <si>
    <r>
      <t>f</t>
    </r>
    <r>
      <rPr>
        <sz val="9"/>
        <rFont val="Arial"/>
        <family val="2"/>
      </rPr>
      <t xml:space="preserve"> 250/160</t>
    </r>
  </si>
  <si>
    <r>
      <t>f</t>
    </r>
    <r>
      <rPr>
        <sz val="10"/>
        <rFont val="Arial"/>
        <family val="2"/>
      </rPr>
      <t xml:space="preserve"> 125/100</t>
    </r>
  </si>
  <si>
    <r>
      <t>f</t>
    </r>
    <r>
      <rPr>
        <sz val="9"/>
        <rFont val="Arial"/>
        <family val="2"/>
      </rPr>
      <t xml:space="preserve"> 500/450</t>
    </r>
  </si>
  <si>
    <r>
      <t>f</t>
    </r>
    <r>
      <rPr>
        <sz val="9"/>
        <rFont val="Arial"/>
        <family val="2"/>
      </rPr>
      <t xml:space="preserve"> 450/400</t>
    </r>
  </si>
  <si>
    <r>
      <t>f</t>
    </r>
    <r>
      <rPr>
        <sz val="9"/>
        <rFont val="Arial"/>
        <family val="2"/>
      </rPr>
      <t xml:space="preserve"> 200/160</t>
    </r>
  </si>
  <si>
    <r>
      <t>f</t>
    </r>
    <r>
      <rPr>
        <sz val="9"/>
        <rFont val="Arial"/>
        <family val="2"/>
      </rPr>
      <t xml:space="preserve"> 160/125</t>
    </r>
  </si>
  <si>
    <r>
      <t>f</t>
    </r>
    <r>
      <rPr>
        <sz val="9"/>
        <rFont val="Arial"/>
        <family val="2"/>
      </rPr>
      <t xml:space="preserve"> 125/100</t>
    </r>
  </si>
  <si>
    <t>Sedlo (priključak magistralni spiro /ogranak -  90°)</t>
  </si>
  <si>
    <r>
      <t>f</t>
    </r>
    <r>
      <rPr>
        <sz val="10"/>
        <rFont val="Arial"/>
        <family val="2"/>
      </rPr>
      <t xml:space="preserve"> 225/100</t>
    </r>
  </si>
  <si>
    <r>
      <t>f</t>
    </r>
    <r>
      <rPr>
        <sz val="10"/>
        <rFont val="Arial"/>
        <family val="2"/>
      </rPr>
      <t xml:space="preserve"> 200/100</t>
    </r>
  </si>
  <si>
    <r>
      <t>f</t>
    </r>
    <r>
      <rPr>
        <sz val="10"/>
        <rFont val="Arial"/>
        <family val="2"/>
      </rPr>
      <t xml:space="preserve"> 160/100</t>
    </r>
  </si>
  <si>
    <r>
      <t>f</t>
    </r>
    <r>
      <rPr>
        <sz val="10"/>
        <rFont val="Arial"/>
        <family val="2"/>
      </rPr>
      <t xml:space="preserve"> 100/100</t>
    </r>
  </si>
  <si>
    <t>Čep (završetak kanala)</t>
  </si>
  <si>
    <r>
      <t>f</t>
    </r>
    <r>
      <rPr>
        <sz val="9"/>
        <rFont val="Arial"/>
        <family val="2"/>
      </rPr>
      <t xml:space="preserve"> 100</t>
    </r>
  </si>
  <si>
    <t>X-komad  (magistrala /ogranak1 -  90°/ogranak 2 -  90° , ogranci jedan nasuprot drugog, okomiti na magistralu)</t>
  </si>
  <si>
    <r>
      <t>f</t>
    </r>
    <r>
      <rPr>
        <sz val="9"/>
        <rFont val="Arial"/>
        <family val="2"/>
      </rPr>
      <t xml:space="preserve"> 500/200/200</t>
    </r>
  </si>
  <si>
    <r>
      <t>f</t>
    </r>
    <r>
      <rPr>
        <sz val="9"/>
        <rFont val="Arial"/>
        <family val="2"/>
      </rPr>
      <t xml:space="preserve"> 450/200/200</t>
    </r>
  </si>
  <si>
    <r>
      <t>f</t>
    </r>
    <r>
      <rPr>
        <sz val="9"/>
        <rFont val="Arial"/>
        <family val="2"/>
      </rPr>
      <t xml:space="preserve"> 400/160/160</t>
    </r>
  </si>
  <si>
    <t>dim 1830x1360</t>
  </si>
  <si>
    <t>dim 1830x712</t>
  </si>
  <si>
    <t>21.</t>
  </si>
  <si>
    <t>Balansiranje sustava na zračnoj strani,  probni rad, te puštanje u redovan pogon do potpune funkcionalnosti, uz  mjerenje projektiranih parametara ( količine zraka, nivo unutarnje i vanjske buke )</t>
  </si>
  <si>
    <t>temperatura vode za grijanje 50/45°C</t>
  </si>
  <si>
    <t>temperatura zraka 0°C (sukladno zahtjevu insvestitora)</t>
  </si>
  <si>
    <t>napajanje 400V-3ph-50Hz</t>
  </si>
  <si>
    <t>Dodatna Oprema:</t>
  </si>
  <si>
    <t>22.</t>
  </si>
  <si>
    <t>Zaštita od smrzavanje kompletnog uređaja za elektro grijačem</t>
  </si>
  <si>
    <t>23.</t>
  </si>
  <si>
    <t>temperatura vode za podno grijanje 40/38°C</t>
  </si>
  <si>
    <t>24.</t>
  </si>
  <si>
    <t>Pumpa je za medije 0-120°C</t>
  </si>
  <si>
    <t xml:space="preserve"> priključne dimenzije DN65 .</t>
  </si>
  <si>
    <t>Radno područje crpke:</t>
  </si>
  <si>
    <t>Q = 0- 26 m3/h</t>
  </si>
  <si>
    <t>H = 0- 10 m</t>
  </si>
  <si>
    <t>Električni podatci:</t>
  </si>
  <si>
    <t>U = 1 x 220-230/240 V</t>
  </si>
  <si>
    <t>Radna točka cijevovoda Q=19,45 m3/h , h=6,2 m</t>
  </si>
  <si>
    <t>25.</t>
  </si>
  <si>
    <t>Radna točka cijevovoda Q=19,45 m3/h , h=5,1 m</t>
  </si>
  <si>
    <t>U = 1 x 230-240 V</t>
  </si>
  <si>
    <t>Upravljačka ploča je na priključnoj kutiji i crpka može raditi u 6 režima regulacije:</t>
  </si>
  <si>
    <t>(Crpka  Podnog grijanja - Zapad / Istok)</t>
  </si>
  <si>
    <t>H = 0- 12 m</t>
  </si>
  <si>
    <t>Imax = 0.19 .. 1.95 A</t>
  </si>
  <si>
    <t>U = 220V</t>
  </si>
  <si>
    <t>P = 17 .. 440 W</t>
  </si>
  <si>
    <t>Željena radna točka Q=7,05m3/h , h= 7,6 m.</t>
  </si>
  <si>
    <t>regulacija po konstantnoj krivulji</t>
  </si>
  <si>
    <t>regulacija preko temperaturnog osjetila</t>
  </si>
  <si>
    <t>regulacija konstantnim diferencijalnim tlakom</t>
  </si>
  <si>
    <t>regulacija proporcionalnim diferencijalnim tlakom</t>
  </si>
  <si>
    <t>26.</t>
  </si>
  <si>
    <t>Q = 0- 30 m3/h</t>
  </si>
  <si>
    <t>Imax = 0.22 .. 1.9 A</t>
  </si>
  <si>
    <t>P = 21 .. 425 W</t>
  </si>
  <si>
    <t>Željena radna točka Q=14,45m3/h , h= 5,5 m.</t>
  </si>
  <si>
    <t>27.</t>
  </si>
  <si>
    <t>28.</t>
  </si>
  <si>
    <t>29.</t>
  </si>
  <si>
    <t>30.</t>
  </si>
  <si>
    <t>U cijeni i nosači, te priključi</t>
  </si>
  <si>
    <t>p dop= 25bar</t>
  </si>
  <si>
    <t>31.</t>
  </si>
  <si>
    <t>32.</t>
  </si>
  <si>
    <t>Ionski omekšivač vode protoka 0,5 - 1 m3/h, komplet s posudom za sol, dobava i ugradnja, dopune funkcionalnosti.</t>
  </si>
  <si>
    <t>33.</t>
  </si>
  <si>
    <t>34.</t>
  </si>
  <si>
    <t>35.</t>
  </si>
  <si>
    <t>9 krugova</t>
  </si>
  <si>
    <t>8 krugova</t>
  </si>
  <si>
    <t>7 krugova</t>
  </si>
  <si>
    <t>6 krugova</t>
  </si>
  <si>
    <t>5 krugova</t>
  </si>
  <si>
    <t>4 krugova</t>
  </si>
  <si>
    <t>3 krugova</t>
  </si>
  <si>
    <t>36.</t>
  </si>
  <si>
    <t>37.</t>
  </si>
  <si>
    <t>38.</t>
  </si>
  <si>
    <t>DN 125</t>
  </si>
  <si>
    <t>DN 80</t>
  </si>
  <si>
    <t>DN 65</t>
  </si>
  <si>
    <t>DN 50</t>
  </si>
  <si>
    <t>DN 40 Kvs =10,0 (m3/h pri dp=1,0bar)</t>
  </si>
  <si>
    <t>DN 32 Kvs =6,8 (m3/h pri dp=1,0bar)</t>
  </si>
  <si>
    <t>DN 25 Kvs =3,6 (m3/h pri dp=1,0bar)</t>
  </si>
  <si>
    <t xml:space="preserve">DN 32 ( R 5/4" ) </t>
  </si>
  <si>
    <t xml:space="preserve">DN 20 ( R 3/4" ) </t>
  </si>
  <si>
    <t xml:space="preserve">DN 125 = 139,7x4,85                        </t>
  </si>
  <si>
    <t>DN 80 =   88,9x4,05</t>
  </si>
  <si>
    <t>DN 65 =   76,1x3,65</t>
  </si>
  <si>
    <t>DN 50 =   60,3x3,65</t>
  </si>
  <si>
    <t>DN 25 =   33,7x3,25</t>
  </si>
  <si>
    <t>d 140 x d50</t>
  </si>
  <si>
    <t>d 89 x d50</t>
  </si>
  <si>
    <t>d 76 x d45</t>
  </si>
  <si>
    <t>d 60 x d35</t>
  </si>
  <si>
    <t>d 34 x d20</t>
  </si>
  <si>
    <t>DN80</t>
  </si>
  <si>
    <t>DN50</t>
  </si>
  <si>
    <t>d75 x 6,8</t>
  </si>
  <si>
    <t>d63 x 5,8</t>
  </si>
  <si>
    <t>d50 x 4,6</t>
  </si>
  <si>
    <t>d40 x 3,7</t>
  </si>
  <si>
    <t>d32 x 2,9</t>
  </si>
  <si>
    <t>d75 x d40</t>
  </si>
  <si>
    <t>d63 x d35</t>
  </si>
  <si>
    <t>d50 x d30</t>
  </si>
  <si>
    <t>d40 x d30</t>
  </si>
  <si>
    <t>d32 x d25</t>
  </si>
  <si>
    <t xml:space="preserve">DN 80 ( R 3" ) </t>
  </si>
  <si>
    <t xml:space="preserve">DN 50 ( R 2" ) </t>
  </si>
  <si>
    <t>Probni rad instalacije (topla proba) u trajanju 24 h, te  puštanje u redovan pogon do potpune funkcionalnosti VRV sustava i Multi/mono sustava (uključivo troškovi ovlaštenog servisera)</t>
  </si>
  <si>
    <t>Proba na propuštanje vodene  instalacije (tlačna proba)</t>
  </si>
  <si>
    <t xml:space="preserve">Potrebni potrošni materijal, vodiči, završne pločice, sabirnice itd. </t>
  </si>
  <si>
    <t>OBNOVA KGH SUSTAVA GLAVNE SVLAČIONICE UKUPNO</t>
  </si>
  <si>
    <t>LED - ZAMJENA PRIVREMENE RASVJETE</t>
  </si>
  <si>
    <t>LED RASVJETA - UREDI</t>
  </si>
  <si>
    <t>LED RASVJETA - POGONI</t>
  </si>
  <si>
    <t>KORIŠTENJE OTPADNE ENERGIJE LAKIRNICE</t>
  </si>
  <si>
    <t xml:space="preserve">OBNOVA KGH SUSTAVA GLAVNE SVLAČIONICE </t>
  </si>
  <si>
    <t>OBNOVA KGH SUSTAVA STROJARNICE I ZAMJENA ENERGENATA - UPRAVNA ZGRADA</t>
  </si>
  <si>
    <t>Transformator SG-20KVA, 380V/48V, dobava i ugradnja</t>
  </si>
  <si>
    <t>Transformator JBK5-400 48V/24V, dobava i ugradnja</t>
  </si>
  <si>
    <t xml:space="preserve">Sklopnik 230 V 2NO In = 10 A ,dobava i ugradnja </t>
  </si>
  <si>
    <t xml:space="preserve">Prekidači rasvjete (obični izmjenični ) 10 A za ugradnju u suhomontažni zid Komplet kutija i prekidači, dobava i ugradnja </t>
  </si>
  <si>
    <t>Lanac pocinčani 3 mm, dobava i ugradnja</t>
  </si>
  <si>
    <t>Karabiner, DIN5299, veličina 4 mm, dobava i ugradnja</t>
  </si>
  <si>
    <t>Kabel H05VV-F 3*2,5mm2, dobava i ugradnja</t>
  </si>
  <si>
    <t>Kabel H05VV-F 3*1,5mm2, dobava i ugradnja</t>
  </si>
  <si>
    <t>Kabel H05VV-F 2*1mm2, dobava i ugradnja</t>
  </si>
  <si>
    <t>Luster stezaljke 6mm2, dobava i ugradnja</t>
  </si>
  <si>
    <t>Luster stezaljke 4mm2, dobava i ugradnja</t>
  </si>
  <si>
    <t>Vezice plastične 250*4,8, dobava i ugradnja</t>
  </si>
  <si>
    <t>Metalna konstrukcija za potrebe izrade nosivih konzola, dobava i ugradnja</t>
  </si>
  <si>
    <t>VIŠEŽILNI KABEL HO7RN-F 4x4 mm², dobava i ugradnja</t>
  </si>
  <si>
    <t>STOPICA OKASTA NEIZOLIRANA RAVNA DIN 46234 10X6,0 MM, dobava i ugradnja</t>
  </si>
  <si>
    <t>MAGNET NEOD ( M8 ), dobava i ugradnja</t>
  </si>
  <si>
    <t>Dobava i ugradnja regulacijske zaklopke cilindrične izvedbe, ručna,  na odsisnom dijelu instalacije</t>
  </si>
  <si>
    <t>Toplinska izolacija elastomerna debljine min.  9 mm. Za izolaciju spiro kanala dobavnog zraka kroz 1 i 2 etažu ( ne uključujući prizemlje).
d=9mm, dobava i ugradnja</t>
  </si>
  <si>
    <t xml:space="preserve">Toplinska izolacija kanala odsisanog i pripremljenog zraka, mineralna vuna   debljine min.  35 mm, u oblozi od Alu lima, izolira se kanalni razvod od klima komore do prolaza kanala kroz AB ploču između Prizemlja i 1. kata. . lambda=0,040 W/mK, d=35mm+Alu lim, dobava i ugradnja.  </t>
  </si>
  <si>
    <t>Dobava i ugradnja pocinčan mrežice na okviru izrađenom od pocinčanog čeličnog lima, veličine oka cca 1cm2, slobodne površine 90%, za uzimanje sviježeg  i izbacivanje otpadnog zraka. Montira se pod kutem od 69° od horizontale, sukladno grafičkoj dokumentaciji. Slijedeće dimenzije: 
965x900 mm</t>
  </si>
  <si>
    <t>Temelj klima komore od Armiranog betona dimenzija: ŠxDxV=2.000 x 5.000 x 120 mm, dobava i ugradnja.</t>
  </si>
  <si>
    <t>Dobava i ugradnja jednostupanjske pumpe, u rednoj (in-line) izvedbi. Crpka ima kućište i rotor iz lijevanog željeza, sve kataforetski tretirano za veću otpornost prema medijima. Pumpa ima optimiranu hidrauliku, te hidraulički balansiran impeler za duži vijek trajanja ležajeva. (Primarna crpka  PTV - Zapad)</t>
  </si>
  <si>
    <t>Dobava i ugradnja jednostupanjske pumpe, u rednoj (in-line) izvedbi. Crpka ima kućište i rotor iz lijevanog željeza, sve kataforetski tretirano za veću otpornost prema medijima. Pumpa ima optimiranu hidrauliku, te hidraulički balansiran impeler za duži vijek trajanja ležajeva.  (Primarna crpka  PTV - Istok)</t>
  </si>
  <si>
    <t>Dobava i ugradnja crpke u izvedbi s mokrim rotorom, s prirubničkim priključkom DN 50, trobrzinska. Kućište crpke je iz bronze, košuljica rotora i rotor su iz nehrđajućeg čelika. (Sekundarna crpka  PTV - Zapad i PTV Istok)</t>
  </si>
  <si>
    <t>Dobava i ugradnja jednostupanjske pumpe, u rednoj (in-line) izvedbi.
Crpka ima kućište i rotor iz lijevanog željeza, sve kataforetski tretirano za veću otpornost prema medijima. Pumpa ima optimiranu hidrauliku, te hidraulički balansiran impeler za duži vijek trajanja ležajeva. 
Pumpa je za medije 0-120C, snage motora 0,18 kW,
 priključne dimenzije DN50 .
(Crpka  El. kotla - Legionela - Zapad / Istok)</t>
  </si>
  <si>
    <t>Dobava i ugradnja crpke u izvedbi s mokrim rotorom, s frekventnim pretvaračem ugrađenim na priključnoj kutiji motora crpke i rotorom elektromotora iz permanentnog magneta. Senzori diferencijalnog tlaka su ugrađeni u kućištu crpke.
Crpka stalno mjeri i nadzire protok, visinu dobave i potrošnju. Na crpki je moguće pregledati povijest rada u realnom vremenu (prikaz 3dD dijagrama – vrijeme, visina dobave, protok), te povijest potrošnje u realnom vremenu. Crpka ima integriran osjetnik temperature, te ukoliko vežemo i u suprotni vod (polaz/povrat) osjetnik temperature koji je spojen na crpku crpka može raditi i kao mjerilo toplinske energije. Crpka se može podešavati preko displeja na samoj crpki i preko Wi-Fi veze sa uređajem za podešavanjem. Crpka ima mogućnost umrežavanja sa drugom crpkom preko Wi-Fi veze bez dodatnih upravljačkih ormarića kako bi radile kao radna i rezervna crpka. 
Uz crpku se isporučuje izolacijski set crpke za grijanje.</t>
  </si>
  <si>
    <t>Inercijska posuda / Hidraulička skretnica  - vertikalne izvedbe, samostojeća, izrađena od čelika, kapaciteta V=3000 litara,  sa dva gornja i dva donja priključka DN 125, ispust  (1") i odzraka na vrhu spremnika 3/4",  Ostali priključci moraju se izvesti u skladu sa grafičkom dokumentacijom. U cijeni stavke sav ovjesni i priključni materijal. Za DT 1 (Grijanje PTVa i KK), dobava i ugradnja.</t>
  </si>
  <si>
    <t>Dobava i ugradnja pločastog izmjenjivača topline jednoprolazni, lemljeni, za zagrijavanje PTVa, izrađen od AISI 316.</t>
  </si>
  <si>
    <t>Dobava i ugradnja razbijača kamenca (služi za razbijanje kamenca iz  vode u krugu Potrošne tople vode). Uloga mu je da štiti izmjenjivač od nakupljanja kalcijevih karbonata. 
U=230V</t>
  </si>
  <si>
    <t>Dobava i ugradnja razdjelnika/ sabirnika tople vode , izrađen od crnih čeličnih cijevi DN 200 , L=2.000 mm , sa 4 priključka polaza i povrata ,. te po jednim gornjim priključkom DN 125 za Dizalicu topline; grane su redom DN 80 - zagrijavanje PTV zapadnog dijela objekta., DN 80 - zagrijavanje PTV istočnog  dijela objekta.  DN 65 - zagrijavanje zraka preko klima komore, DN 65- Rezervni priključak. Predvidjeti slavine na ulazu i izlazu vode sa dizalice topline,  čahure za termometre, ispusna slavina , toplinski izoliran - elastomernom izolacijom AF debljine 35 mm. Sve točne mjere , priključke i raspored vidjeti iz grafičkog dijela dokumentacije.  U cijenu je uključen sav pričvrsni i ovjesni materijal.</t>
  </si>
  <si>
    <t>Dobava i ugradnja razdjelnika/ sabirnika tople vode za podno grijanje, sa više krugova podnog grijanja priključka po 3/4, sa topmetrima,  leptir slavinama na ulazu i povratu, prigušnicama na povratu. Razdjelnik / sabirnik namjenjeni za ugradnju u podžbukni fasadni ormarić zajedno sa odgovarajućim  podžbuknim fasadnim ormarićem, zajedno sa holenderima za spoj na cijevi podnog grijanja fi16x2</t>
  </si>
  <si>
    <t>Ekspanzijska posuda za tehnološku vodu V=300 lit, priključak 3/4''. Zajedno sa ovjesnim i pričvrsnim materijalom. Za dizalicu topline DT1 (Grijanje PTVa i K.K.). Dobava i ugradnja.</t>
  </si>
  <si>
    <t>Ekspanzijska posuda za tehnološku vodu V=200 lit, priključak 3/4''. Zajedno sa ovjesnim i pričvrsnim materijalom. Za spoj na krug dizalicu topline DT2 (Podno grijanje). Dobava i ugradnja.</t>
  </si>
  <si>
    <t>Sigurnosni ventil DN 32, baždaren na tlak otvaranja dp=3,0 bara za spoj na sustav DT1 (Grijanje PTVa i KK), za tehnološku vodu. Dobava i ugradnja.</t>
  </si>
  <si>
    <t>Sigurnosni ventil DN 25, baždaren na tlak otvaranja dp=3,0 bara za spoj na sustav DT2 (Podno grijanje), za tehnološku vodu. Dobava i ugradnja.</t>
  </si>
  <si>
    <t xml:space="preserve">Dobava i ugradnja leptirastog ventila  međuprirubničkog , sa sklopivom ručkom za otvaranje / zatvaranje, za radni tlak NP 6, zajedno sa dvije odgovarajuće prirubnice, brtvama i vijcima, matice, podloške, za spajanje. Za tehnološku vodu. Slijedećih dimenzija: </t>
  </si>
  <si>
    <t>Nepovratni ventil , za tehnološku vodu, prirubnički spoj, PN6 zajedno sa dvije odgovarajuće prirubnice, brtvama i vijcima, podloškama , maticama za spajanje. Dobava i ugradnja.</t>
  </si>
  <si>
    <t>Kuglaste slavine – navojni spoj, za tehnološku vodu, PN6 uključivo sa holenderskim spojevima i brtvama za punjenje vode u sustav (5/4") i ispuštanje tehnološke vode (3/4"). Dobava i ugradnja.</t>
  </si>
  <si>
    <t>Manometri  sa skalom 0 – 600 kPa  i kontrolnom trokrakom slavinom, priključak 1/4''. Dobava i ugradnja.</t>
  </si>
  <si>
    <t>Manometar/termometar za ugradnju na polazne grane grijanja, zajedno sa čahurom, brtvama , NP6, za mjerenje tlaka od 0-600 kPa i temperature od 0-100°C. Dobava i ugradnja.</t>
  </si>
  <si>
    <t>Kutni termometri sa skalom 0 - 100° C i mesinganom čahurom, priključak 1/4''. Dobava i ugradnja.</t>
  </si>
  <si>
    <t xml:space="preserve">Vodomjer 3/4", za ugradnju iza omekšivača vode , za punjenje sustava tehnološke vode, (radi kontrole količine vode u sustavu i kontrole potencijlne količine gubitka vode u sustavu tijekom eksploatacije). Dobava i ugradnja. </t>
  </si>
  <si>
    <t>Toplinska izolacija cijevi iz prethodne stavke, - čelične cijevi   – elastomerna izolacija debljine 21 mm s parnom branom. Dobava i ugradnja.</t>
  </si>
  <si>
    <t xml:space="preserve">Toplinska izolacija cijevi iz prethodne stavke, - čelične cijevi – elastomerna izolacija debljine 21 mm s parnom branom. Dobava i ugradnja. </t>
  </si>
  <si>
    <t xml:space="preserve">Dobava i ugradnja kuglaste slavine – navojni spoj, za pitku vodu, PN6 uključivo sa holenderskim spojevima i brtvama , za ugranju između spremnika PTVa i Pločastog izmjenjivača, te punjenje vode. Dimenzija: </t>
  </si>
  <si>
    <t>Diferencijalni manometar , za mjerenje pada tlaka na cirkulacijskoj crpki sanitrne vode (sekundarna crpka PTVa ), i pada tlaka na pločastom izmjenjivaču PTVa, na strani pitke vode. Za tlakove od 0-600 kPa. Dobava i ugradnja.</t>
  </si>
  <si>
    <t>Sakupljač nećistoća ,  prirubnički spoj, za pitku vodu, PN6 zajedno sa dvije odgovarajuće prirubnice, brtvama i vijcima za spajanje DN 80. Dobava i ugradnja.</t>
  </si>
  <si>
    <t>Nepovratni ventil , za pitku vodu, prirubnički spoj, PN6 zajedno sa dvije odgovarajuće prirubnice, brtvama i vijcima, podloškama , maticama za spajanje DN 80. Dobava i ugradnja.</t>
  </si>
  <si>
    <t>Sitni pričvrsni, ovjesni i brtveni materijal potreban za izvedbu  instalacije (cijevne  obujmice, ovjesnice, tipli, vijci, matice, i sl. ). Dobava i ugradnja.</t>
  </si>
  <si>
    <t xml:space="preserve">Bočni dio postolja elektroormara ( 1800x1000x400).  Sastoji se od 2 bočna  lim nosača dimenzija hxL=100x400 mm zaštićena Epoxy bojom. Dobava i ugradnja. </t>
  </si>
  <si>
    <t xml:space="preserve">Sklopnik snage 3-polni ( 3NO) motorni za montažu na DIN nosač  Nazivne snage 2.2kW, nazivne struje 6A Upravljački napon 230V 50/60 Hz. Dobava i ugradnja. </t>
  </si>
  <si>
    <t>Izborna preklopka (switch) 240 V /3A ,1NO okrugla fi =22m2 položaja uklopa/iskopa 0-1 Izolacijski nivo Uo= 690 V Ugradnja na vrata elektroormara. Dobava i ugradnja.</t>
  </si>
  <si>
    <t>Izborna preklopka (switch) 240 V /3A ,2NO okrugla fi =22m3 položaja uklopa/iskopa 0-1-2 Izolacijski nivo Uo= 690 V Ugradnja na vrata elektroormara. Dobava i ugradnja.</t>
  </si>
  <si>
    <t xml:space="preserve">Montažni blok/kučište za pričvrščenje gljivastog tipkala na ploču lima elektroormara. Dobava i ugradnja. </t>
  </si>
  <si>
    <t>Jednostruki (1NO) kontakt blok 230V/3A za priključak gljivastog tipkala na instalaciju vijčani spoj 2x2,5mm2. Dobava i ugradnja.</t>
  </si>
  <si>
    <t xml:space="preserve">Redna stezaljka siva, 35mm2 prolazna dolazni/odlazni priključak  vijčani klik sistem Uo= 600V Montaža na DIN nosač. Dobava i ugradnja. </t>
  </si>
  <si>
    <t xml:space="preserve">Redna stezaljka plava, 35mm2 prolazna, dolazni/odlazni priključak vijčani klik sistem Uo= 600V Montaža na DIN nosač. Dobava i ugradnja. </t>
  </si>
  <si>
    <t xml:space="preserve">Redna stezaljka žuto/zelena  , 35mm2 prolazna, dolazni/odlazni priključak vijčani klik sistem Uo= 600V Montaža na DIN nosač. Dobava i ugradnja. </t>
  </si>
  <si>
    <t xml:space="preserve">Redna stezaljka žuto/zelena zaštitna , 2,5mm2 prolazna dolazni/odlazni priključak vijčani klik sistem Uo= 600V Montaža na DIN Nosač. Dobava i ugradnja. </t>
  </si>
  <si>
    <t xml:space="preserve">Redna stezaljka siva, 2,5mm2 prolazna dolazni/odlazni priključak vijčani klik sistem Uo= 600V Montaža na DIN nosač. Dobava i ugradnja. </t>
  </si>
  <si>
    <t>8-kanalni akvizicijski digitalni izlazni modul DO 24VDC sa led signalizacijom za prijenos upravljačkog signala automatike prema izvršnim članovima ( aktuatorima ) u procesnom sustavu. Dobava i ugradnja.</t>
  </si>
  <si>
    <t xml:space="preserve">Sobni senzor (osjetnik) temperature za sustave grijanja/hlađenja ,pasivni termosenzor  Tip termoelementa : Pt1000 za temperature 0-50 C. Dobava i ugradnja. </t>
  </si>
  <si>
    <t>Programiranje PLC regulatora sukladno zahtjevima iz projekta termotehničkih intalacija, izrada vizualizacije za prikaz vrijednosti centralnog nadzornog sustava na Panel-PC-u (sa  mjerenjem i kontrolom bitnih vrijednosti i funkcija, te upravljanjem navedenog sustava sa Panel-Pc, te mogućnošću pristupa upravljačkom sučelju sa više dislociranih pozicija)</t>
  </si>
  <si>
    <t xml:space="preserve">Dobava i ugradnja senzora prisustva, sljedećih karakteristika:
- nazivni napon 230 V                                                           -snage uklopa rasvjete do 850VA
-2NO kontakt izlaza  
- vrijeme zadržavanja do 10 min ili više
- razina osvjetljenja do 120 lx 
- maksimalna visina postavljanja 5 m
- maksimalni radius pokrivanja 10 m
- radna temperatura -35°C ~ +60°C
- mehanički stupanj zaštite IP65 (za navedeno prihvatit će se jednakovrijedno)
- kut postavljanja -30°-150°
</t>
  </si>
  <si>
    <t xml:space="preserve">Dobava i ugradnja  LED industrijskih visilica sa sljedećim karakteristikama:
Maksimalna ukupna snaga s predspojnom napravom 90 W
Temperatura boje 5000 K
CRI ≥ 70
Kut optike 120°
Ulazni napon 230V ±10% /50 Hz.
Faktor snage PF ˃0,95
Životni vijek L70 &gt; 50.000 h, +35 °C
Stupanj zaštite IP65, IK08 ili jednakovrijedno
Certifikati: CE, RoHS ili jednakovrijedno
Radna temperatura: -20 °C ~ +50 °C
Efikasnost izvora svjetlosti: &gt;=170lm/W
</t>
  </si>
  <si>
    <t xml:space="preserve">Dobava i ugradnja  LED industrijskih visilica sa sljedećim karakteristikama:
Maksimalna ukupna snaga s predspojnom napravom 120 W
Temperatura boje 5000 K
CRI ≥ 70
Kut optike 40°x120°
Ulazni napon 230V ±10% /50 Hz.
Faktor snage PF ˃0,95
Životni vijek L70 &gt; 50.000 h, +35 °C
Stupanj zaštite IP65, IK08 ili jednakovrijedno
Certifikati: CE, RoHS ili jednakovrijedno
Radna temperatura: -20 °C ~ +50 °C
Efikasnost izvora svjetlosti: &gt;=170lm/W
</t>
  </si>
  <si>
    <t xml:space="preserve">Dobava i ugradnja  LED industrijskih visilica sa sljedećim karakteristikama:
Maksimalna ukupna snaga s predspojnom napravom 150 W
Temperatura boje 5000 K
CRI ≥ 70
Kut optike 60°
Ulazni napon 230V ±10% /50 Hz.
Faktor snage PF ˃0,95
Životni vijek L70 &gt; 50.000 h, +35 °C
Stupanj zaštite IP65, IK08 ili jednakovrijedno
Certifikati: CE, RoHS ili jednakovrijedno
Radna temperatura: -20 °C ~ +50 °C
Efikasnost izvora svjetlosti: &gt;=170lm/W
</t>
  </si>
  <si>
    <t xml:space="preserve">Dobava i ugradnja  LED industrijskih visilica sa sljedećim karakteristikama:
Maksimalna ukupna snaga s predspojnom napravom 150 W
Temperatura boje 5000 K
CRI ≥ 70
Kut optike 90°
Ulazni napon 230V ±10% /50 Hz.
Faktor snage PF ˃0,95
Životni vijek L70 &gt; 50.000 h, +35 °C
Stupanj zaštite IP65, IK08 ili jednakovrijedno
Certifikati: CE, RoHS ili jednakovrijedno
Radna temperatura: -20 °C ~ +50 °C
Efikasnost izvora svjetlosti: &gt;=170lm/W
</t>
  </si>
  <si>
    <t xml:space="preserve">Dobava i ugradnja  LED industrijskih visilica sa sljedećim karakteristikama:
Maksimalna ukupna snaga s predspojnom napravom 200 W
Temperatura boje 5000 K
CRI ≥ 70
Kut optike 60°
Ulazni napon 230V ±10% /50 Hz.
Faktor snage PF ˃0,95
Životni vijek L70 &gt; 50.000 h, +35 °C
Stupanj zaštite IP65, IK08 ili jednakovrijedno
Certifikati: CE, RoHS ili jednakovrijedno
Radna temperatura: -20 °C ~ +50 °C
Efikasnost izvora svjetlosti: &gt;=170lm/W
</t>
  </si>
  <si>
    <t xml:space="preserve">Dobava i ugradnja  LED industrijskih visilica sa sljedećim karakteristikama:
Maksimalna ukupna snaga s predspojnom napravom 200 W
Temperatura boje 5000 K
CRI ≥ 70
Kut optike 90°
Ulazni napon 230V ±10% /50 Hz.
Faktor snage PF ˃0,95
Životni vijek L70 &gt; 50.000 h, +35 °C
Stupanj zaštite IP65, IK08 ili jednakovrijedno
Certifikati: CE, RoHS ili jednakovrijedno
Radna temperatura: -20 °C ~ +50 °C
Efikasnost izvora svjetlosti: &gt;=170lm/W
</t>
  </si>
  <si>
    <t xml:space="preserve">Dobava i ugradnja  LED industrijskih visilica sa sljedećim karakteristikama:
Maksimalna ukupna snaga s predspojnom napravom 200 W
Temperatura boje 5000 K
CRI ≥ 70
Kut optike 120°
Ulazni napon 230V ±10% /50 Hz.
Faktor snage PF ˃0,95
Životni vijek L70 &gt; 50.000 h, +35 °C
Stupanj zaštite IP65, IK08 ili jednakovrijedno
Certifikati: CE, RoHS ili jednakovrijedno
Radna temperatura: -20 °C ~ +50 °C
Efikasnost izvora svjetlosti: &gt;=170lm/W
</t>
  </si>
  <si>
    <t xml:space="preserve">Dobava i ugradnja  LED industrijskih visilica sa sljedećim karakteristikama:
Maksimalna ukupna snaga s predspojnom napravom 240 W
Temperatura boje 5000 K
CRI ≥ 70
Kut optike 60°
Ulazni napon 230V ±10% /50 Hz.
Faktor snage PF ˃0,95
Životni vijek L70 &gt; 50.000 h, +35 °C
Stupanj zaštite IP65, IK08 ili jednakovrijedno
Certifikati: CE, RoHS ili jednakovrijedno
Radna temperatura: -20 °C ~ +50 °C
Efikasnost izvora svjetlosti: &gt;=170lm/W
</t>
  </si>
  <si>
    <t xml:space="preserve">Dobava i ugradnja  LED industrijskih visilica sa sljedećim karakteristikama:
Maksimalna ukupna snaga s predspojnom napravom 240 W
Temperatura boje 5000 K
CRI ≥ 70
Kut optike 90°
Ulazni napon 230V ±10% /50 Hz.
Faktor snage PF ˃0,95
Životni vijek L70 &gt; 50.000 h, +35 °C
Stupanj zaštite IP65, IK08 ili jednakovrijedno
Certifikati: CE, RoHS ili jednakovrijedno
Radna temperatura: -20 °C ~ +50 °C
Efikasnost izvora svjetlosti: &gt;=170lm/W
</t>
  </si>
  <si>
    <t>Dobava i ugradna  senzora dnevnog svijetla, sljedećih karakteristika:
- radno područje 1-10VDC
- Imax 50mA
- raspon prigušenja 1%-100%
- kut detekcije 90°
- regulacija potenciometrom
- radna temperatura 0°C ~ +45°C
- mehanički stupanj zaštite IP20 ili jednakovrijedno</t>
  </si>
  <si>
    <t>priključne dimenzije DN65 .</t>
  </si>
  <si>
    <t>Jednakovrijedna norma / oznaka (ako se nudi)</t>
  </si>
  <si>
    <r>
      <t>Uranjajući ( do 100mm) senzor(osjetnik) temperature ,sa zaštitnim đepom za sustave grijanja/ hlađenja Tip termoelementa</t>
    </r>
    <r>
      <rPr>
        <sz val="10"/>
        <rFont val="Calibri"/>
        <family val="2"/>
        <charset val="238"/>
      </rPr>
      <t xml:space="preserve"> za temperature -30-130C. Dobava i ugradnja.</t>
    </r>
  </si>
  <si>
    <r>
      <t>Senzor (osjetnik) vanjske temperature za sustave grijanja/hlađenja, cijevni nalijegajući  Tip termoelementa</t>
    </r>
    <r>
      <rPr>
        <sz val="10"/>
        <rFont val="Calibri"/>
        <family val="2"/>
        <charset val="238"/>
      </rPr>
      <t xml:space="preserve"> za temperature -50+70C
Dobava i ugradnja.</t>
    </r>
  </si>
  <si>
    <r>
      <t>Vanjski osjetnik ( senzor)  temperature,pasivni  za sustave grijanja/hlađenja Tip termoelementa</t>
    </r>
    <r>
      <rPr>
        <sz val="10"/>
        <rFont val="Calibri"/>
        <family val="2"/>
        <charset val="238"/>
      </rPr>
      <t xml:space="preserve"> za temperature -50-70C. Dobava i ugradnja.</t>
    </r>
  </si>
  <si>
    <r>
      <t>Senzor (osjetnik ) temperature zraka u ventilacijskim kanalima,pasivni za sustave grijanja / hlađenja Duljina sonde 0,4 m Termoelement</t>
    </r>
    <r>
      <rPr>
        <sz val="10"/>
        <rFont val="Calibri"/>
        <family val="2"/>
        <charset val="238"/>
      </rPr>
      <t xml:space="preserve"> za temperature -50-80C. Dobava i ugradnja.</t>
    </r>
  </si>
  <si>
    <t xml:space="preserve">Panel PC ugradbeni (industrijski PC ) sa touch ekranom  11.6-incha                                                                                     Konfiguracija :  1 -jezgreni procesor, matična ploča za procesor 2 GB DDR3L RAM proširivo do 8 GB,24V DC napajanje ,2 slota za CF kartice ,alu kučište , nosači za provođenje žica od matične ploče na sekciju konektora. Dobava i ugradnja. </t>
  </si>
  <si>
    <r>
      <t>regulacija preko</t>
    </r>
    <r>
      <rPr>
        <sz val="10"/>
        <rFont val="Calibri"/>
        <family val="2"/>
        <charset val="238"/>
      </rPr>
      <t xml:space="preserve"> samoprilagodljive funkcije – crpka se sama prilagođava hidraulici sustava, snimanjem karakteristike sustava i automatskim podešavanjem zadane vrijednosti za regulaciju proporcionalnim diferencijalnim tlakom</t>
    </r>
  </si>
  <si>
    <r>
      <t xml:space="preserve">regulacija preko funkcije ograničenja protoka – Crpka koja radi u </t>
    </r>
    <r>
      <rPr>
        <sz val="10"/>
        <rFont val="Calibri"/>
        <family val="2"/>
        <charset val="238"/>
      </rPr>
      <t>samoprilagodljivoj funkciji može ograničiti protok na zadani, tako da dodatno štedi energiju i ima bolji hidraulički rad.</t>
    </r>
  </si>
  <si>
    <t>Dobava i ugradnja horizontalnih ispušnih regulacijskih žaluzina s upravljanjem</t>
  </si>
  <si>
    <r>
      <t xml:space="preserve">Dobava i montaža LED reflektora sa sljedećim karakteristikama
</t>
    </r>
    <r>
      <rPr>
        <sz val="10"/>
        <rFont val="Calibri"/>
        <family val="2"/>
        <charset val="238"/>
      </rPr>
      <t>Ukupna snaga s predspojnom napravom 200W.
Temperatura boje emitiranog svjetla 5000 K.
CRI ≥ 70.
AC napajanje, ulazni napon i frekvencija: 48V ±10% /50 Hz.
Faktor snage: PF ˃  0,93
L70 &gt; 50.000 h
IP65, El. Klasa II, CE, RoHS (za sve navedeno prihvatit će se i jednakovrijedno)
Radna temperatura: -30 °C ~ +50 °C
Efikasnost izvora svjetlosti: &gt;150lm/W 
Kučište od ekstrudiranog aluminija
Zaštita izvora svjetlosti: kaljeno staklo</t>
    </r>
  </si>
  <si>
    <r>
      <t xml:space="preserve">Dobava i montaža LED svjetiljke s cijevima sa sljedećim karakteristikama
</t>
    </r>
    <r>
      <rPr>
        <sz val="10"/>
        <rFont val="Calibri"/>
        <family val="2"/>
        <charset val="238"/>
      </rPr>
      <t>Ukupna snaga s predspojnom napravom 18W.
Temperatura boje emitiranog svjetla 5000 K.
CRI ≥ 70.
AC napajanje, ulazni napon i frekvencija: 48V ±10% /50 Hz.
Faktor snage: PF ˃  0,93
L70 &gt; 50.000 h
IP65, El. Klasa II, CE, RoHS (za sve navedeno prihvatit će se i jednakovrijedno)
Radna temperatura: -30 °C ~ +50 °C
Efikasnost izvora svjetlosti: 130lm/W - 160lm/W
Kučište PP
Zaštita izvora svjetlosti: PP</t>
    </r>
  </si>
  <si>
    <t>Dobava i montaža žarulja sa sljedećim karakteristikama
Ukupna snaga s predspojnom napravom 14W.
Temperatura boje emitiranog svjetla 5000 K.
CRI ≥ 70.
AC napajanje, ulazni napon i frekvencija: 48V ±10% /50 Hz.
Faktor snage: PF ˃  0,93
L70 &gt; 15.000 sati
El. Klasa II, CE, RoHS (za sve navedeno prihvatit će se i jednakovrijedno)
Radna temperatura: -30 °C ~ +50 °C
Efikasnost izvora svjetlosti: &gt; 110lm/W
Kučište: PP
Zaštita izvora svjetlosti: PP
Baza: B22</t>
  </si>
  <si>
    <t>Dobava i montaža žarulja sa sljedećim karakteristikama
Ukupna snaga s predspojnom napravom 6W.
Temperatura boje emitiranog svjetla 5000 K.
CRI ≥ 70.
AC napajanje, ulazni napon i frekvencija: 24V ±10% /50 Hz.
Faktor snage: PF ˃  0,93
L70 &gt; 15.000 sati
El. Klasa II, CE, RoHS (za sve navedeno prihvatit će se i jednakovrijedno)
Radna temperatura: -30 °C ~ +50 °C
Efikasnost izvora svjetlosti: &gt; 110lm/W
El. Klasa II
Kučište: PP
Zaštita izvora svjetlosti: PP
Baza: B22</t>
  </si>
  <si>
    <r>
      <t>Dobava LED reflektora bez montaže sa sljedećim karakteristikama
Uk</t>
    </r>
    <r>
      <rPr>
        <sz val="10"/>
        <rFont val="Calibri"/>
        <family val="2"/>
        <charset val="238"/>
      </rPr>
      <t>upna snaga s predspojnom napravom 200W.
Temperatura boje emitiranog svjetla 5000 K.
CRI ≥ 70.
AC napajanje, ulazni napon i frekvencija: 48V ±10% /50 Hz.
Faktor snage: PF ˃  0,93
L70 &gt; 50.000 h
IP65, El. Klasa II, CE, RoHS (za sve navedeno prihvatit će se i jednakovrijedno)
Radna temperatura: -30 °C ~ +50 °C
Efikasnost izvora svjetlosti: &gt;150lm/W 
Kučište od ekstrudiranog aluminija
Zaštita izvora svjetlosti: kaljeno staklo</t>
    </r>
  </si>
  <si>
    <r>
      <t>DobavaLED svjetiljke s cijevima bez montaže sa sljedećim karakteristikama
U</t>
    </r>
    <r>
      <rPr>
        <sz val="10"/>
        <rFont val="Calibri"/>
        <family val="2"/>
        <charset val="238"/>
      </rPr>
      <t>kupna snaga s predspojnom napravom 18W.
Temperatura boje emitiranog svjetla 5000 K.
CRI ≥ 70.
AC napajanje, ulazni napon i frekvencija: 48V ±10% /50 Hz.
Faktor snage: PF ˃  0,93
L70 &gt; 50.000 h
IP65, El. Klasa II, CE, RoHS (za sve navedeno prihvatit će se i jednakovrijedno)
Radna temperatura: -30 °C ~ +50 °C
Efikasnost izvora svjetlosti: 130lm/W - 160lm/W
Kučište PP
Zaštita izvora svjetlosti: PP</t>
    </r>
  </si>
  <si>
    <r>
      <t>Dobava  žarulja bez montaže sa sljedećim karakteristikama
U</t>
    </r>
    <r>
      <rPr>
        <sz val="10"/>
        <rFont val="Calibri"/>
        <family val="2"/>
        <charset val="238"/>
      </rPr>
      <t>kupna snaga s predspojnom napravom 14W.
Temperatura boje emitiranog svjetla 5000 K.
CRI ≥ 70.
AC napajanje, ulazni napon i frekvencija: 48V ±10% /50 Hz.
Faktor snage: PF ˃  0,93
L70 &gt; 15.000 sati
El. Klasa II, CE, RoHS (za sve navedeno prihvatit će se i jednakovrijedno)
Radna temperatura: -30 °C ~ +50 °C
Efikasnost izvora svjetlosti: &gt; 110lm/W
Kučište: PP
Zaštita izvora svjetlosti: PP
Baza: B22</t>
    </r>
  </si>
  <si>
    <r>
      <t>Dobava žarulja bez montaže sa sljedećim karakteristikama
U</t>
    </r>
    <r>
      <rPr>
        <sz val="10"/>
        <rFont val="Calibri"/>
        <family val="2"/>
        <charset val="238"/>
      </rPr>
      <t>kupna snaga s predspojnom napravom 6W.
Temperatura boje emitiranog svjetla 5000 K.
CRI ≥ 70.
AC napajanje, ulazni napon i frekvencija: 24V ±10% /50 Hz.
Faktor snage: PF ˃  0,93
L70 &gt; 15.000 sati
El. Klasa II, CE, RoHS (za sve navedeno prihvatit će se i jednakovrijedno)
Radna temperatura: -30 °C ~ +50 °C
Efikasnost izvora svjetlosti: &gt; 110lm/W
El. Klasa II
Kučište: PP
Zaštita izvora svjetlosti: PP
Baza: B22</t>
    </r>
  </si>
  <si>
    <t xml:space="preserve">Dobava i ugradnja dizalica topline u izvedbi za vanjsku ugradnju sustava zrak-voda za pripremu tople i hladne vode sa hermetičkim “scroll” kompresorima, "shell&amp;tube" izmjenjivačima topline aksijalnim ventilatorima i električnim ekspanzijskim ventilom. Specijalno izrađena za vanjske uvjete, sa konstrukcijom od pocinčanog čelika i svi djelovi su obloženi poliesterskim prahom zbog zaštite od vremenskih uvjeta.
"Shell&amp;tube" asimetrični izmjenjivač je izrađeni od ožljebljenih bakrenih cijevi koji poboljšavaju toplinsku izmjenu, dodatno obložen toplinskom izolacijom. Izmjenjivači dolaze opremljeni sa prekidačem diferencijalnog tlaka za nadzor protoka vode i zaštitu, te termostatom i električnim grijačem  koji sprječavaju nastajanje leda. Izmjenivač koristi dva,tri ili četri rashladna kruga ovisno o veličini uređaja. Aluminijski aksijalni ventilatori obloženi plastikom u aerodinamičnom kučištu sa sigurnosnom rešetkom. Kontrola kondezacije se vrši preko kontinuirane kontrole broja okretaja ventilatora.
Kompresori su hermetički "scroll" u tandem izvedbi, kompletno sa grijačem ulja, zaštitom od pregrijavanja, centralnim ručnim restartom i elektromotorom.
Freonski krug dolazi potpuno prednapunjen sa radnim medijem, filterom za odvlaživanje, indikatorom količine freona i vlage sa revizijskim staklom, električnim ekspanzijskim ventilom, osjetnikom visokog i niskog tlaka, sigurnosnim ventilom i prekidačem za zaštitu od visokog i niskog tlaka, četveroputnim ventilom za prekretanje režima rada. Uređaj je potpuno tvornički ožičen, sa svim komponentama za upravljanje i regulaciju uređajem.
</t>
  </si>
  <si>
    <t xml:space="preserve">Dizalica je opremljena sa naprednim LCD upravljačem na uređaju koji služi za nadzor i regulaciju svih parametara jedinice. Temperatura vode se automatski podešava u odnosu na vanjske uvjete, uz mogučnost podešavanja razine prioriteta. Regulacija se vrši preko naprednih funkcija i algoritma sa samo-prilagođavajućom logikom, pogodnom i za sustave sa malom količinom vode. Mogučnost izrade profila za 4 karakteristična dana, sa 10 vremenskih razmaka, koji su nužni za sprečavanje legionele i energetsko učinkovito upravljanje. Jedinicom je moguće upravljati preko ModBUS, BACnet, BACnet preko IP i Echelon LonWorks protokola za integraciju u BMS.
Uređaj je u skladu sa važećim Europskim normama koje se primjenjuju za ovakvu vrstu uređaja uključujući ErP2021 ili jednakovrijedan i testiran je od nevisnog Eurovent ili jednakovrijedan certifikacijskog programa.
</t>
  </si>
  <si>
    <t>Karakteristike za hlađenje:</t>
  </si>
  <si>
    <t>- temperatura vode polaz/povrat: 7/12°C</t>
  </si>
  <si>
    <t>- vanjska temperatura: 35°C</t>
  </si>
  <si>
    <t>Karakteristike za grijanje:</t>
  </si>
  <si>
    <t>- temperatura vode polaz/povrat: 45/40°C</t>
  </si>
  <si>
    <t>- vanjska temperatura: 7°C</t>
  </si>
  <si>
    <t xml:space="preserve">- radno područje grijanja: -7°C do +20°C </t>
  </si>
  <si>
    <t>'Tip izmjenjivača: shell&amp;tube</t>
  </si>
  <si>
    <t>Tip kompresor: Scroll hermetic</t>
  </si>
  <si>
    <t>Broj kompresora: 4</t>
  </si>
  <si>
    <t>Broj rashladnih krugova: 2</t>
  </si>
  <si>
    <t>Regulacija: koraci (25%)</t>
  </si>
  <si>
    <t xml:space="preserve">Rashladni medij: </t>
  </si>
  <si>
    <t>Napajanje: 3 Ph / 400 V / 50 Hz</t>
  </si>
  <si>
    <t>Uz uređaj obavezno tvornički isporučiti dodatnu opremu:</t>
  </si>
  <si>
    <t>- protočni prekidač (flow switch)</t>
  </si>
  <si>
    <t>- relej za kontrolu slijeda faza</t>
  </si>
  <si>
    <t>- zaštita upravljača</t>
  </si>
  <si>
    <t>- indikatori visokog i niskog tlaka u rashladnom krugu</t>
  </si>
  <si>
    <t>- servisni ventili kompresora na tlaku i usisu</t>
  </si>
  <si>
    <t>- ojačanja konstrukcije</t>
  </si>
  <si>
    <t>- niškotlačne pumpe (radna)</t>
  </si>
  <si>
    <t>- opružne antivibracijske podloške</t>
  </si>
  <si>
    <t>- zaštitni premaz izmjenjivača za zaštitu od korozivnog okoliša</t>
  </si>
  <si>
    <t>- bočni zaštitni paneli izmjenjivača topline</t>
  </si>
  <si>
    <t>- temperatura prostora za režim hlađanja: 27°C</t>
  </si>
  <si>
    <t>- polaz/povrat vode za režim hlađenja: 7/12°C</t>
  </si>
  <si>
    <t>- pad tlaka u hlađenju: 60,4 / 45,4 / 36,7 kPa</t>
  </si>
  <si>
    <t>- protok vode u hlađenju: 0,20 / 0,17 / 0,14 l/s</t>
  </si>
  <si>
    <t>- temperatura prostora za režim grijanja: 20°C</t>
  </si>
  <si>
    <t>- polaz/povrat vode za režim grijanja: 45/40°C</t>
  </si>
  <si>
    <t>- pad tlaka u grijanju: 58,8 / 45,1 / 35,9 kPa</t>
  </si>
  <si>
    <t>- protok vode u grijanju: 0,20 / 0,17 / 0,14 l/s</t>
  </si>
  <si>
    <t>- protok zraka: V = 920 / 810 / 697 m3/h</t>
  </si>
  <si>
    <t>- razina zvučnog tlaka: 49 / 45 / 42 dB(A)</t>
  </si>
  <si>
    <t xml:space="preserve">- apsorbirana snaga: 62 / 51 / 46 W </t>
  </si>
  <si>
    <t>Napajanje: 230V / 1Ph / 50Hz</t>
  </si>
  <si>
    <t>Dodatna oprema koja se isporučuje uz uređaj:</t>
  </si>
  <si>
    <t>2-putni ventil 1/2'' s aktuatorom ON-OFF</t>
  </si>
  <si>
    <t>Dobava i ugradnja dvocijevnog ventilokonvektora s maskom za ugradnju u prostoru, donjim usisom i gornjim ispuhom namijenjen za vertikalnu ugradnju, standardna debljina, opremljen centrifugalnim ventilatorom direktno pogonjen motorom s 6 brzina od kojih su 3 tvornički ožičene, strukturom od pocinčanog čelika, izmjenjivačem topline, odzračnom slavinom, filterom, tavom kondenzata, te svim potrebnim elementima za zaštitu, kontrolu i regulaciju uređaja i temperature. Uređaj je Eurovent certificiran ili jednakovrijedan, sljedećih tehničkih karakteristika:</t>
  </si>
  <si>
    <t>- pad tlaka u hlađenju: 4,0 / 7,2 / 10,2 kPa</t>
  </si>
  <si>
    <t>- protok vode u hlađenju: 0,09 / 0,13 / 0,16 l/s</t>
  </si>
  <si>
    <t xml:space="preserve">učinak grijanja (prema EN14511 ili jednakovrijedan): Qg = 2,09 / 3,03 / 3,75 kW </t>
  </si>
  <si>
    <t>- pad tlaka u grijanju: 3,9 / 7,2 / 10,3 kPa</t>
  </si>
  <si>
    <t>- protok vode u grijanju: 0,10 / 0,14 / 0,18 l/s</t>
  </si>
  <si>
    <t>- protok zraka: V = 346 / 509 / 676 m3/h</t>
  </si>
  <si>
    <t>- razina zvučnog tlaka: 33 / 41 / 48 dB(A)</t>
  </si>
  <si>
    <t xml:space="preserve">- apsorbirana snaga: 26 / 46 / 71 W </t>
  </si>
  <si>
    <t>- napajanje: 220-240 V / 1 Ph / 50 Hz</t>
  </si>
  <si>
    <t>Tavica kondezata</t>
  </si>
  <si>
    <t>Nogice</t>
  </si>
  <si>
    <t>3-putni ventil s aktuatorom ON-OFF</t>
  </si>
  <si>
    <t>- pad tlaka u hlađenju: 7,3 / 13,2 / 17,8 kPa</t>
  </si>
  <si>
    <t>- protok vode u hlađenju: 0,15 / 0,21 / 0,25 l/s</t>
  </si>
  <si>
    <t>- pad tlaka u grijanju: 7,8 / 13,6 / 18,3 kPa</t>
  </si>
  <si>
    <t>- protok vode u grijanju: 0,18 / 0,25 / 0,31 l/s</t>
  </si>
  <si>
    <t>- protok zraka: V = 504 / 760 / 1019 m3/h</t>
  </si>
  <si>
    <t>- razina zvučnog tlaka: 39 / 47 / 54 dB(A)</t>
  </si>
  <si>
    <t xml:space="preserve">- apsorbirana snaga: 48 / 86 / 130 W </t>
  </si>
  <si>
    <t>- pad tlaka u hlađenju: 14,9 / 9,3 / 4,5 kPa</t>
  </si>
  <si>
    <t>- protok vode u hlađenju: 0,21 / 0,16 / 0,11 l/s</t>
  </si>
  <si>
    <t>- pad tlaka u grijanju: 12,7 / 7,8 / 3,6 kPa</t>
  </si>
  <si>
    <t>- protok vode u grijanju: 0,21 / 0,16 / 0,10 l/s</t>
  </si>
  <si>
    <t>- protok zraka: V = 710 / 500 / 320 m3/h</t>
  </si>
  <si>
    <t>- razina zvučnog tlaka: 44 / 36 / 24 dB(A)</t>
  </si>
  <si>
    <t xml:space="preserve">- apsorbirana snaga: 68 / 44 / 25 W </t>
  </si>
  <si>
    <t>Plastična prednja ukrasna maska</t>
  </si>
  <si>
    <t>- pad tlaka u hlađenju: 21,0 / 13,9 / 10,5 kPa</t>
  </si>
  <si>
    <t>- protok vode u hlađenju: 0,29 / 0,23 / 0,20 l/s</t>
  </si>
  <si>
    <t>- pad tlaka u grijanju: 19,9 / 12,8 / 9,7 kPa</t>
  </si>
  <si>
    <t>- protok vode u grijanju: 0,31 / 0,24 / 0,20 l/s</t>
  </si>
  <si>
    <t>- protok zraka: V = 1140 / 820 / 630 m3/h</t>
  </si>
  <si>
    <t>- razina zvučnog tlaka: 39 / 31 / 24 dB(A)</t>
  </si>
  <si>
    <t xml:space="preserve">- apsorbirana snaga: 77 / 48 / 33 W </t>
  </si>
  <si>
    <t>Dobava i ugradnja zidnog žičanog upravljača za ventilokonvektore koji ima mogućnost postavljanja sobne temperature preko elektronskog termostata, automatsko prebacivanje režima rada, ručno ili automatsko 3-brzinsko prebacivanje rada ventilatora, upravljanje grupom do 15 ventilokonvektora, prozorski kontakt, upravljanje 3-putnim ventilom, postavljanje rada ventilokonvektora u Economy režim rada</t>
  </si>
  <si>
    <t>Dobava i ugradnja PVC cijevi za kondenzat skupa sa pripadajućim fazonskim komadima, uključivo izolacija zaštitnim termoizolacijskim plaštom, s parnom branom, debljine 4 mm,  s pripadajućim ljepilom i samoljepljivom trakom za cijevi, u svrhu preinaka na postojećem razvodu kondenzata (NAPOMENA: Za sve unutarnje jedinice odvod kondezata odvesti preko oborinskog odvoda ili u zelenu površinu u pripremljeni upojni bunar)</t>
  </si>
  <si>
    <t>NO 32</t>
  </si>
  <si>
    <t>NO 50</t>
  </si>
  <si>
    <t>Ispitivanje vodene instalacije na hidraulički pritisak (hladna proba) i vodonepropusnost 1,5 x radni  pritisak u trajanju od 6 sati, s punjenjem i pražnjenjem instalacije.</t>
  </si>
  <si>
    <t>Puštanje u pogon sustava od strane ovlaštenog servisera sa već postavljenim ožičenjem.</t>
  </si>
  <si>
    <t xml:space="preserve">Dobava i ugradnja akumulacijskog međuspremnika (pufera) za akumulaciju tople vode, V= 2000 L
Pufer spremnici ima više priključaka koji omogućuju istovremeno spajanje dva generatora topline. </t>
  </si>
  <si>
    <t xml:space="preserve">Dobava i ugradnja frekventno upravljane cirkulacijske pumpe sa displejom za podešavanje i praćenje rada, za pripremu  sljedećih tehničkih karakteristika:
</t>
  </si>
  <si>
    <t>1. krug: G= 13520 l/h; H= 81,04 Kpa, DN 65</t>
  </si>
  <si>
    <t>2. krug: G= 19010 l/h; H= 99,67 Kpa, DN 65</t>
  </si>
  <si>
    <t>3. krug: G= 15140 l/h; H= 82,01 Kpa, DN 65</t>
  </si>
  <si>
    <t>4. krug: G= 18310 l/h; H= 69,81 Kpa, DN 65</t>
  </si>
  <si>
    <t>5. krug: G= 13810 l/h; H= 192,10 Kpa, DN 65</t>
  </si>
  <si>
    <t>krug DT-pufer : G= 79790 l/h; H= 23,04 Kpa, DN 125</t>
  </si>
  <si>
    <t>Dobava i montaža predizolirane deoksidirane bakrene cijevi u šipci za razvod ogrijevne vode slijedećih dimenzija:</t>
  </si>
  <si>
    <t>DN20</t>
  </si>
  <si>
    <t>DN25</t>
  </si>
  <si>
    <t>DN32</t>
  </si>
  <si>
    <t>DN40</t>
  </si>
  <si>
    <t>DN65</t>
  </si>
  <si>
    <t>DN70</t>
  </si>
  <si>
    <t>20.</t>
  </si>
  <si>
    <t>Čišćenje čeličnog cjevovoda do metalnog sjaja i bojanje sa dva sloja temeljne boje različite nijanse.</t>
  </si>
  <si>
    <t>Dobava i montaža toplinska negoriva izolacija sa parozapornom strukturom cjevovoda, cijevna izolacija.
U stavku uključene spojne trake i završni premaz armafinish.</t>
  </si>
  <si>
    <t>Dobava i montaža potrebne armature za strojarnicu te balansiranje sustava:</t>
  </si>
  <si>
    <t>- Zaporni kuglasti ventil sa prirubnicom DN150</t>
  </si>
  <si>
    <t>- odzračni ventili 3/8''</t>
  </si>
  <si>
    <t>- ostala potrebna sitna armatura</t>
  </si>
  <si>
    <t>- ublaživači vibracija DN150</t>
  </si>
  <si>
    <t xml:space="preserve">-sitni potrošni i ovjesni materijal </t>
  </si>
  <si>
    <t>-transport</t>
  </si>
  <si>
    <t>Dobava i izrada čelične podkonstrukcije za ovjes cijevi i ventilokonvektora, konstrukcija mora biti pocinčana, specifikacija stavke je dio radioničke dokumentacije izvođača.</t>
  </si>
  <si>
    <t>Dobava i izrada čelične podkonstrukcije za postolje dizalice topline, konstrukcija mora biti antikorozivno zaštićena, specifikacija stavke je dio radioničke dokumentacije izvođača</t>
  </si>
  <si>
    <t>Izrada građevinskih prodora kroz AB zidove i ploče promjera do 100mm</t>
  </si>
  <si>
    <t>m3</t>
  </si>
  <si>
    <t>Dobava i montaža komunikacijski i energetski kabeli između unutrašnjih i vanjksih jedinica, uključivo zaštitna cijev CS-16.
NYM-J 5×10 mm2</t>
  </si>
  <si>
    <t>Dobava i montaža centralni  kontroler (centralni nadzorno upravljački sustav) za regulaciju .Mogućnosti kontrole: on / off, režim rada, setpoint, brzina ventilatora i pozicija istrujnih lamela, grupno ili individualno upravljanje (on/off, režim i setpoint), regulacija temperature, kalendar, tjedni i dnevni programi  ograničavanje pristupa elektronskim upravljačima u sobama. Mogućnosti nadzora: grafički prikaz na računalu, rad unutarnjih i vanjskih jedinica, signalizacija greške, signalizacija zaprljanosti filtera na unutarnjim jedinicama, različite razine pristupa.</t>
  </si>
  <si>
    <t>Programiranje mikroprocesorske regulacije rada klimatizacijskog sustava, postizanje radnih parametara, uključivo električno spajanje vanjske i unutrašnje jedinice klimatizacijskog sustava od strane ovlaštenog servisera sa već postavljenim ožičenjem.</t>
  </si>
  <si>
    <t xml:space="preserve">Dobava i montaža ventilacijski  kanali izrađeni iz pocinčanog čeličnog lima, uključivo prijelazni i fazonski komadi, usmjerni limovi i regulacijske zaklopke, te plenumi, obveza izvođača je izrada radioničke dokumentacije.   </t>
  </si>
  <si>
    <t>Dobava i montaža cijevni odsisni ventilator, za odsis zraka sanitarninih prostora regulator brzine i spojne obujmice</t>
  </si>
  <si>
    <t>promjer 450 mm</t>
  </si>
  <si>
    <t>promjer 500 mm</t>
  </si>
  <si>
    <t>Dobava i montaža protukišne istrujne rešetke.
Rešetka za odvod zraka, izrađena od pocinčanog lima. Lamele su orijentirane horizontalno i fiksne su.</t>
  </si>
  <si>
    <t>dim 300 x 300 mm</t>
  </si>
  <si>
    <t>dim 450 x 450 mm</t>
  </si>
  <si>
    <t>dim 500 x 500 mm</t>
  </si>
  <si>
    <t>Izrada građevinskih prodora kroz AB zidove i ploče promjera 250 mm</t>
  </si>
  <si>
    <t>OBNOVA TERMOTEHNIČKIH INSTALACIJA UKUPNO</t>
  </si>
  <si>
    <t xml:space="preserve">Prateći i potrošni materijal za montažu navedene opreme do pune funkcionalnosti. Stavka uključuje manje prateće građevinske radove kao što su izrada potrebnih proboja kroz zidove do ∅50mm i međukatne konstrukcije sa potrebnim brtvljenjima osim protupožarnih sa atestima i dovođenjem zidova u prvobitno stanje. </t>
  </si>
  <si>
    <t>Transport opreme i materijala do lokacije, uz sigurnosnu pratnju tokom proizvodnje u proizvodnom pogonu, te posebni slučajevi ugradnje tokom zahtjevnih proizvodnih procesa.</t>
  </si>
  <si>
    <t>Transport opreme i materijala do lokacije, uz sigurnosnu pratnju tokom proizvodnje u proizvodnom pogonu.</t>
  </si>
  <si>
    <t>Dobava i montaža ekspanzijske posude sa promjenjivom membranom namjenjena za preuzimanje  viška tlaka u zatvorenom sustavu centralnog grijanja.  Volumen - 1000L</t>
  </si>
  <si>
    <t>Sakupljač nečistoća ,  prirubnički spoj, za tehnološku vodu, PN6 zajedno sa dvije odgovarajuće prirubnice, brtvama i vijcima za spajanje. Dobava i ugradnja.</t>
  </si>
  <si>
    <t>- Zaporni kuglasti ventil sa prirubnicom DN 65</t>
  </si>
  <si>
    <t>- Zaporni kuglasti ventil sa holenderima DN 40</t>
  </si>
  <si>
    <t>- nepovratni ventil sa holenderima DN 150</t>
  </si>
  <si>
    <t>- nepovratni ventil sa holenderima DN 65</t>
  </si>
  <si>
    <t>- balansni ventil sa holenderima DN 65</t>
  </si>
  <si>
    <t>- filter nečistoća s prirubnicom DN 150</t>
  </si>
  <si>
    <t>- sigurnosni ventil 3bar, DN25 sa holenderima</t>
  </si>
  <si>
    <t xml:space="preserve">- troputni ventil ND 40 kvs=19m37/h </t>
  </si>
  <si>
    <t>- Termomanometar; pmax=6 bar; Tmax= 80oC, ф80mm</t>
  </si>
  <si>
    <t>Dobava i montaža toplinska izolacija cijevi negorivom izolacijom s parnom branom  uključivu trake i lijepilo 19mm</t>
  </si>
  <si>
    <t>promjer 315 mm</t>
  </si>
  <si>
    <t>Dobava i izrada čelične podkonstrukcije za ovjes cijev i kanala, profili konstrukcije moraju biti galvanizirani, te ostali potrošni ovjesni materijal (npr. dvodijelne obujmice s gumom, pocinčane navojne šipke, M8 čelični tiplovi za navoj, silikoni,...)</t>
  </si>
  <si>
    <t xml:space="preserve">Prolazni on/off ventil (kuglasti holenderski ili leptir prirubnički ) , namjenjen za rad u funkciji antilegionelnog programa, Elektromotorno pokretan, za radni napon od 24 V. Uključivo  holenderi, brtve, odnosno Prirubnice, brtve i spojni vijci, matice, podloške. Za tehnološku vodu i  radni tlak NP 6 Slijedećih dimenzija: </t>
  </si>
  <si>
    <t xml:space="preserve">LED PANELI 60 x 60 cm ,210-250 V ,50 Hz sa pripadajućim driverom napajanja za ugradnju u ARMSTRONG spušteni strop, dobava i ugradnja 
-svjetlosni tok 5000 Lm ili veći 
- ukupne snage sa predspojnom napravom 36 W  
-4000- 5000K 
-CRI ≥ 80. 
-UGR manji od 22   
-cos fi 0,95 
-IP40, El klasa I (za navedeno prihvatit će se jednakovrijedno) 
-Životni vijek L70 &gt; 30.000 h, +35 °C 
-Radna temperatura: -30 °C ~ +50 °C   
-Kučište od aluminija   
-Zaštita izvora svjetlosti: PMMA              
-atestna dokumentacija 
</t>
  </si>
  <si>
    <t xml:space="preserve">Razdjelni ugradbeni (za suhomontažni zid ) PVC ormarić do 400V izolac klase IP40 ili jednakovrijedno, s metalnim vratima i bravicom  za ugradnju modul elektroopreme sa 36+6 mjesta Komplet kutija okvir,vrata sabirnice N+PE za priključak vodiča do 16 mm2 
Komplet sa montažni ispojnim priborom, dobava i ugradnja 
</t>
  </si>
  <si>
    <t>Razvodna nadžbukna kutija 80*80*40 IP54 ili jednakovrijedno, dobava i ugradnja</t>
  </si>
  <si>
    <t>Dobava i ugradnja limenih kanala od pocinčanog lima zajedno sa regulacijskim zaklopkama, fazonskim komadima, smjernim limovima i prirubnicama prema DIN 17162 ili jednakovrijedno i DIN 59232 ili jednakovrijedno (poc. lim U.St. 37.2 s 275 gr/m2 Zn) klasa brtvljenja DIN 24194.T2. ili jednakovrijedno, u stavci treba obuhvatiti sve elemente spajanja, prirubnice, falcanja i sl.
Ventilacioni kanal 1,1x1,2  
Luk 90                       7 kom
T komad                   4 kom
Priključna hauba   2 kom
Redukcija                 5 kom</t>
  </si>
  <si>
    <t>Dobava i ugradnja klima uređaj  (Sustav : KK-1) uključivo nemontiranu pumpu grijača (V=19100/18600 m3/h)
sa pločastim rekuperatorom
povrat topline 118,87kW - klasa H2 ili jednakovrijedno
temp. učinkovitost 73,4 %
temp. učinkovitost 67,3 % EN 308 ili jednakovrijedno
V dobava = 19.100 m3/h 
dp ext. = 400 Pa
V dobava = 18.600 m3/h 
dp ext. = 400 Pa
frekventno regulirani EC motori
Toplinska izolacija 50 mm
Lw(A) pow =ulaz/izlaz/kuć= 75,6  / 93,1 / 65,1 dB
Lw(A) press 1m =ulaz/izlaz/kuć= 67,7 / 85,2 / 47,2 dB
m-bus vođeje preko cnusa
toplinski izolirana sa 50 mm mineralne vune
stojeće izvedbe, lijeva strana posluživanja
komora dolazi zajedno sa kompletnim elektro i upravljačkim ormarom (uključivo automatska regulacija)</t>
  </si>
  <si>
    <t>Dobava i ugradnja okruglog ( «spiro» )  ventilacijskog kanala za dobavu zraka, izolirani, od pocinčanog čeličnog lima – izrada po DIN 24147 ili jednakovrijedno (klasa 1,4 po DIN 24194 ili  EUROVENT 2,2 ili jednakovrijedno) , u cijeni i brtveni, pričvrsni i ovjesni materijal. kanali se izoliraju  elastomernom toplinskom izolacijom najmanje debljine 9 mm.</t>
  </si>
  <si>
    <t>Dobava i ugradnja fazonskih komada , Okrugli ( «spiro» )  ventilacijski kanali za dobavu zraka, izolirani, od pocinčanog čeličnog lima – izrada po DIN 24147 ili jednakovrijedno  (klasa 1,4 po DIN 24194 ili  EUROVENT 2,2 ili jednakovrijedno) , u cijeni i brtveni, pričvrsni i ovjesni materijal. kanali se izoliraju  elastomernom toplinskom izolacijom najmanje debljine 9 mm.</t>
  </si>
  <si>
    <t>Okrugli ( «spiro» )  ventilacijski kanali za odsis zraka, neizolirani, od pocinčanog čeličnog lima – izrada po DIN 24147 ili jednakovrijedno (klasa 1,4 po DIN 24194 ili EUROVENT 2,2 ili jednakovrijedno), u cijeni i brtveni, pričvrsni i ovjesni materijal. kanali se ne izoliraju  , spojnice spiro kanala  u cijeni, dobava i ugradnja.</t>
  </si>
  <si>
    <t>Dobava i ugradnja, fazonskih komada , Okrugli («spiro»)  ventilacijski kanali za dobavu zraka, izolirani, od pocinčanog čeličnog lima – izrada po DIN 24147 ili jednakovrijedno (klasa 1,4 po DIN 24194 ili  EUROVENT 2,2 ili jednakovrijedno), u cijeni i brtveni, pričvrsni i ovjesni materijal. kanali se izoliraju  elastomernom toplinskom izolacijom najmanje debljine 9 mm.</t>
  </si>
  <si>
    <r>
      <t xml:space="preserve">Pravokutni ventilacijski kanali pripremljenog i odsisanog zraka, za izradu prelaza od prirubnice klima komore na spoj na spiro kanal , od pocinčanog čeličnog lima - klasa 1,4 po DIN 24191 ili jednakovrijedno (EUROVENT 2,2 ili jednakovrijedno) uključivo prirubnički profili </t>
    </r>
    <r>
      <rPr>
        <sz val="10"/>
        <rFont val="Calibri"/>
        <family val="2"/>
      </rPr>
      <t>P20/3</t>
    </r>
    <r>
      <rPr>
        <sz val="10"/>
        <rFont val="Calibri"/>
        <family val="2"/>
        <charset val="238"/>
      </rPr>
      <t>0 i kutnici ( u cijeni stavke fazonski komadi – koljena, račve, prijelazni komadi i sl., te strujnice u koljenima i otvori za čišćenje, materijal za brtvljenje spojeva(silikon, tekastrip, butil traka, alu trake i dr.,  te pričvrsni i ovjesi materijal ), kanali su izolirani materijalom iz prethodne stavke, dobava i ugradnja.</t>
    </r>
  </si>
  <si>
    <r>
      <t>Pravokutni ventilacijski kanali  za izradu pravokutnih kanala otpadnog i sviježeg zraka, neizolirani, od prirubnice klima komore na spoj na fasadne mrežice z uzimanje i izbacivanje zraka , od pocinčanog čeličnog lima - klasa 1,4 po DIN 24191 ili jednakovrijedno (EUROVENT 2,2 ili jednakovrijedno) uključivo prirubnički profi</t>
    </r>
    <r>
      <rPr>
        <sz val="10"/>
        <rFont val="Calibri"/>
        <family val="2"/>
      </rPr>
      <t>li P20/30 i k</t>
    </r>
    <r>
      <rPr>
        <sz val="10"/>
        <rFont val="Calibri"/>
        <family val="2"/>
        <charset val="238"/>
      </rPr>
      <t>utnici ( u cijeni stavke fazonski komadi – koljena, račve, prijelazni komadi i sl., te strujnice u koljenima i otvori za čišćenje, materijal za brtvljenje spojeva(silikon, tekastrip, butil traka, alu trake i dr.,  te pričvrsni i ovjesi materijal ) , kanali nisu toplinski izolirani, dobava i ugradnja.</t>
    </r>
  </si>
  <si>
    <t>Dobava i ugradnja jedrenog platna, sa prirubnicama za spoj klima komore na kanalni razvod                                                                          
(Napomena : ova stavka je potrebna samo ako u isporuci klima komore nije navedeno jedreno platno-fleksibilni spoj.)</t>
  </si>
  <si>
    <t>Crpka ima Indeks Energetske Učinkovitosti (EEI): 0,18 ili jednakovrijedno</t>
  </si>
  <si>
    <t>Dobava i ugradnja crpke u izvedbi s mokrim rotorom, s frekventnim pretvaračem ugrađenim na priključnoj kutiji motora crpke i rotorom elektromotora iz permanentnog magneta. Senzori diferencijalnog tlaka su ugrađeni u kućištu crpke.
Uz crpku se isporučuje izolacijski set crpke za grijanje.
Upravljačka ploča je na priključnoj kutiji i crpka može raditi u režimu proporcionalnog diferencijalnog tlaka ili konstantnog diferencijalnog tlaka, te sa konstantnim krivuljama.
Cijevni priključak DN50.
Crpka ima Indeks Energetske Učinkovitosti (EEI): 0,21 ili jednakovrijedno</t>
  </si>
  <si>
    <t>Dobava i ugradnja regulacijskog  ventila, za ugradnju na povratni vod razdjelnika/sabirnika podnog grijanja, radi balansiranja cijevne mreže, sa spojevima preko unutarnjeg navoja prema  EN 10226 ili jednakovrijedno,  za radno podrucje -10°C do +120°C, s nestupnjevano prednamjestivim ventilskim uloškom za veće protoke i mjernom opremom "Eco" za kontrolu protoka.  Ventil je ravne izvedbe, te je opremljen ventilima za mjerenje i pražnjenje s obje strane.
Kućište i glava ventila su od mjedi otporne na izdvajanje cinka.                                          
Predviđena  instalacija na povratnom vodu.
Zajedno sa el. motornim pogonom -Navojni spoj M 30 x 1.5,                                                                                                                   
Materijal: mesing
Površ: boja materijala izrade
max. tlak: PN 16                                                                                                                              Max diferencijalni tlak: 5 bar
max. temperatura: 120°C                                                                                                                                Navojni priključak: M30 x 1,5                                                      
Napomena 
prednamještenje svakog ventila postaviti prema vrijednostima danim u grafičkom dijelu instalacije.
Tehničke značajke:</t>
  </si>
  <si>
    <r>
      <t>Bešavne crne čelične cijevi prema DIN 2448 ili jednakovrijedno sa dokazanom kvalitetom, uklj. fazonske komade, materijal za zavarivanje i brtvljenje, prirubnice, čvrste točke, klizne točke,proturne cijevi kroz zidove, tipskim materijalom za ovješavanje i učvršćenje</t>
    </r>
    <r>
      <rPr>
        <sz val="10"/>
        <rFont val="Calibri"/>
        <family val="2"/>
        <charset val="238"/>
      </rPr>
      <t>. Cijevni vodovi polažu se u razmaku za postavljanje toplinske izolacije prema propisima o toplinskoj zaštiti.Montaža cijevi provodi se prema DIN-u. Visina za montažu 4 – 5 m, uklj. odgovarajuće skele. Dobava i ugradnja.</t>
    </r>
  </si>
  <si>
    <t xml:space="preserve">Dobava i ugradnja pocinčane čelične cijevi za pitku vodu izrađene po DIN 2440 ili jednakovrijedno , komplet sa svim fazonskim i spojnim komadima, spajanje holenderima, za spoj sanitarne vode od pločastog  izmjenjivača za zagrijavanje sanitarne vode do spremnika PTVa , zajedno sa toplinskom izolacijom debline d=25mm, slijećih dimenzija: </t>
  </si>
  <si>
    <t>Dobava i ugradnja plastične polipropilenske cijevi, fazer kompozitna cijev, za tlak instalacije PN 6 - SDR11, cijevi prema DIN 8077/88 ili jednakovrijedno, za spoj inercijskog spremnika i ormarića podnog grijanja, zajedno sa svim  pripadajućim spojnim elementima (fazonski komadi - koljena, T-komadi, redukcijski T-komadi, redukcije, prijelazne spojnice...).</t>
  </si>
  <si>
    <t>Višeslojna cijev za podno grijanje  ( izrađena prema DIN 4726 ili jednakovrijedno) u kolutu dužine 120 metara, izrađena od polipropilena, dimenzije  f 16 x 2,0 mm, za radne temperature do 90°C, te maksimalnim radnim tlakom od 7 bara(pri 70°C),  u originalnom pakiranju, sa zaštitnim čepovima koji se skidaju neposredno prije ugradnje.
Krug duljine 120 metara  
(ukupno 150 krugova podnog grijanja, svaki krug izvesti iz jednog komada, bez spajanja). Dobava i ugradnja.</t>
  </si>
  <si>
    <t xml:space="preserve">Minijaturni automatski prekidač 230V 50HZ ,1-polni C 3A ,10kA   prema EN 60898, EN 60947-2 ili jednakovrijedno. Dobava i ugradnja.   </t>
  </si>
  <si>
    <t xml:space="preserve">Minijaturni automatski prekidač 230V,50HZ ,1-polni C 6A ,10kA  prema EN 60898, EN 60947-2 ili jednakovrijedno. Dobava i ugradnja.   </t>
  </si>
  <si>
    <t xml:space="preserve">Minijaturni automatski prekidač 230V/50Hz,1-polni  C 10A ,10kA  prema EN 60898, EN 60947-2 ili jednakovrijedno. Dobava i ugradnja.   </t>
  </si>
  <si>
    <t xml:space="preserve">Minijaturni automatski prekidači 400V/50Hz 3-polni C 10A, 10KA   prema  EN 60898, EN 60947-2 ili jednakovrijedno. Dobava i ugradnja.   </t>
  </si>
  <si>
    <t>Minijaturni automatski prekidači 400V/50Hz ,3-polni C80 A, 10kA   prema EN 60898, EN 60947-2 ili jednakovrijedno. Dobava i ugradnja.</t>
  </si>
  <si>
    <t>Strujna zaštitna ( difrencijalna) sklopka  4-polna nazivne struje In=80A i struje zemljospoja  30mA Tip AC Nazivni napon 380-400 V /50 Hz Prema EN/IEC 61008-1 ili jednakovrijedno. Dobava i ugradnja.</t>
  </si>
  <si>
    <t>Motor prekidač 3polni 0.63-1A ,max snage 0.25KW (400V) sa termo magnetskim okidačem .Ue =690 V prema IEC 60947-2 ili jednakovrijedno. Dobava i ugradnja.</t>
  </si>
  <si>
    <t>Pomočni kontaktni blok za GV2/3 motorske prekidače. Kontakti  1NO+1NC Radni naponi 24...240 V AC Nazivna struja 2,5 A Prema IEC 60947-1 ili jednakovrijedno. Dobava i ugradnja.</t>
  </si>
  <si>
    <t>Instalacijski sklopnik 16A, 230V AC, 2 -polni (2NO)  Upravljački napon 230 V /50 HZ  prema IEC/EN 61095 ili jednakovrijedno. Dobava i ugradnja.</t>
  </si>
  <si>
    <t>Utični upravljački relej (špula ) za PLC Interface sa mehaničkom i lED indikacijom sa 2 izlaza (2 NO) Nominalni napon 250 V 5o Hz AC i izlazne struje 5A Prosječni otpor zavojnice pri DC napajanju iznosi 1100 ohma Upravljački napon 24 V/DC Prema IEC/EN 61810-1 ili jednakovrijedno. Dobava ugradnja.</t>
  </si>
  <si>
    <t>Utični upravljački relej (špula ) za PLC Interface sa mehaničkom i lED indikacijom sa 2 izlaza (2 NO) Nominalni napon 250 V 5o Hz AC i izlazne struje 5A Prosječni otpor zavojnice pri DC napajnju 260 Ohma Upravljački napon 24V/ AC Prema IEC/EN 61810-1 ili jednakovrijedno. Dobava i ugradnja.</t>
  </si>
  <si>
    <t>Utični upravljački relej (špula ) za PLC Interface sa mehaničkom i lED indikacijom sa 2 izlaza (2 NO) Nominalni napon 250 V 5o Hz AC i izlazne struje 5A Prosječni otpor zavojnice pri DC napajnju 23500 Ohma Upravljački napon 230 V/AC Prema IEC/EN 61810-1 ili jednakovrijedno. Dobava i ugradnja.</t>
  </si>
  <si>
    <t>Podnožje za RXG PLC interface releje 250 V/5A, vijčani spoj M3 vijak  Prema IEC 61984 ili jednakovrijedno. Dobava i ugradnja.</t>
  </si>
  <si>
    <t>Gljivasto tipkalo za isključivanje napajanja u nuždi  Aktivacija okidanjem/pritiskom -otpuštanje zakretom Montažni promjer fI=22mm Promjer glave gljive FI= 40 mm Prema EN/IEC 60947-5-4 ili jednakovrijedno. Dobava i ugradnja.</t>
  </si>
  <si>
    <t xml:space="preserve">PLC runtime PLC software  za industrijski PC pod platformom Windows Embedded Compact 7 Komplet sa licencom prema IEC 61131-3 ili jednakovrijedno. Dobava i ugradnja. </t>
  </si>
  <si>
    <t>Uređaj sljedečih tehničkih karakteristika (prema EN14511 ili jednakovrijedno):</t>
  </si>
  <si>
    <t xml:space="preserve">REŽIM HLAĐENJA PREMA EN14511 ili jednakovrijedno (Tz: 35°C, Tv: 12/7°C) </t>
  </si>
  <si>
    <t>Dobava i ugradnja dvocijevnog ventilokonvektora izvedbe sa maskom za ugradnju na zid. Maska i struktura su od visoko-čvrste ABS plastike otporne na starenje. Vertikalna krilca za usmjeravanje zraka su automatski upravljana, a horizontalna zakrilca je moguće ručno podešavati. Regenerativni filter je moguće ispirati. Izmjenjivač od predimenzioniranih bakrenih cijevi za smanjenje pad tlaka na strani vode, sa gusto postavljenim aluminijskim lamelama. Električni motor sa tri brzine ventilatora i sigurnosnim prekidačem. Ventilator povećanog promjera za tihi rad. Ovir za ovješavanje na zid od pocinčanog čelika. Tavica za sakupljanje kondenzata sa izmjenjivača i odvodnim priključom. Uređaj standardno dolazi opremljen sa infracrvenim daljinskim upravljačem za podešavanje željene temperature, radnog režima, brzine ventilatora i tajmerom. Prikaz radnog stanja i grešaka pomoću lampica na zaslonu prednje maske. Uređaj je opremljen sa svim potrebnim elementima za zaštitu, kontrolu i regulaciju uređaja i temperature. 
Uređaj je obavezno u skladu sa važećim Europskim normama i propisima koji se primjenjuju za ovakvu vrstu uređaja i testiran je od nevisnog Eurovent ili jednakovrijednog certifikacijskog programa. Uređaj sljedečih tehničkih karakteristika (prema EN14511 ili jednakovrijedno):</t>
  </si>
  <si>
    <t xml:space="preserve">učinak hlađenja (prema EN14511 ili jednakovrijedno): Qh = 4,23 / 3,50 / 3,04 kW </t>
  </si>
  <si>
    <t xml:space="preserve">osjetni učinak hlađenja (prema EN14511 ili jednakovrijedno): Qh = 3,56 / 2,97 / 2,58 kW </t>
  </si>
  <si>
    <t xml:space="preserve">učinak grijanja (prema EN14511 ili jednakovrijedno): Qg = 4,12 / 3,46 / 2,97 kW </t>
  </si>
  <si>
    <t xml:space="preserve">učinak hlađenja (prema EN14511 ili jednakovrijedno): Qh = 1,90 / 2,65 / 3,20 kW </t>
  </si>
  <si>
    <t xml:space="preserve">osjetni učinak hlađenja (prema EN14511 ili jednakovrijedno): Qh = 1,43 / 2,05 / 2,51 kW </t>
  </si>
  <si>
    <t xml:space="preserve">latentni učinak hlađenja (prema EN14511 ili jednakovrijedno): Qh = 0,47 / 0,59 / 0,69 kW </t>
  </si>
  <si>
    <t xml:space="preserve">učinak hlađenja (prema EN14511 ili jednakovrijedno): Qh = 3,16 / 4,41 / 5,20 kW </t>
  </si>
  <si>
    <t xml:space="preserve">osjetni učinak hlađenja (prema EN14511 ili jednakovrijedno): Qh = 2,53 / 3,63 / 4,40 kW </t>
  </si>
  <si>
    <t xml:space="preserve">latentni učinak hlađenja (prema EN14511 ili jednakovrijedno): Qh = 0,63 / 0,77 / 0,80 kW </t>
  </si>
  <si>
    <t xml:space="preserve">učinak grijanja (prema EN14511 ili jednakovrijedno): Qg = 3,74 / 5,36 / 6,49 kW </t>
  </si>
  <si>
    <t xml:space="preserve">učinak hlađenja (prema EN14511 ili jednakovrijedno): Qh = 4,33 / 3,34 / 2,25 kW </t>
  </si>
  <si>
    <t>Dobava i ugradnja kazetnog ventilokonvektora za dvocijevni sustav sa 4-smjernim ispuhom. Struktura od pocinčanog čelika, sa paronepropusnom polietilenskom izolacijom klase M1 izolacije 10mm na unutarnjim površinama i oblogom protiv kondenzacije na vanjskim površinama. Upravljačka kutija i elektronika na smještena na vanjskoj strani uređaja za olakšan pristup. Ventilator i motor su smješteni na protuvibracijskim osloncima za tihi rad. Radijalni ventilator optimiziranog profila krilca za smanjivanje turbulencija i povećanu učinkovitost i niskošuman rad. Motor je monofazni, sa optimiziranim namotima za smanjenje i ograničavanje potrošnje energije, klase izolacije B i ugrađenim limitatorom. Brzina ventilatora se regulira pomoću autotransformatora. Izmjenjivač topline od bakrenih cijevi i aluminijskih lamela za poboljšani prijenos topline. Uređaj je opremljen tavicom kondenzata od visoko-čvrste ABS plastike i pumpicom kondenzata visine dobave 650mm zajedno sa plovkom za kontrolu razine kondenzata i aktivaciju alarma. Uključuje regenerativni sintetički filter koji je moguće ispirati. Prednja maska u plastičnoj izvedbi bijele boje ili u metalnoj izvedbi. 
Uređaj je obavezno u skladu sa važećim Europskim normama i propisima koji se primjenjuju za ovakvu vrstu uređaja i testiran je od nevisnog Eurovent ili jednakovrijednog certifikacijskog programa. Uređaj sljedečih tehničkih karakteristika (prema EN14511 ili jednakovrijedno):</t>
  </si>
  <si>
    <t xml:space="preserve">osjetni učinak hlađenja (prema EN14511 ili jednakovrijedno): Qh = 3,18 / 2,39 / 1,58 kW </t>
  </si>
  <si>
    <t xml:space="preserve">učinak grijanja (prema EN14511 ili jednakovrijedno): Qg = 4,30 / 3,24 / 2,10 kW </t>
  </si>
  <si>
    <t>Dobava i ugradnja kazetnog ventilokonvektora za dvocijevni sustav sa 4-smjernim ispuhom. Struktura od pocinčanog čelika, sa paronepropusnom polietilenskom izolacijom klase M1 izolacije 10mm na unutarnjim površinama i oblogom protiv kondenzacije na vanjskim površinama. Upravljačka kutija i elektronika na smještena na vanjskoj strani uređaja za olakšan pristup. Ventilator i motor su smješteni na protuvibracijskim osloncima za tihi rad. Radijalni ventilator optimiziranog profila krilca za smanjivanje turbulencija i povećanu učinkovitost i niskošuman rad. Motor je monofazni, sa optimiziranim namotima za smanjenje i ograničavanje potrošnje energije, klase izolacije B i ugrađenim limitatorom. Brzina ventilatora se regulira pomoću autotransformatora. Izmjenjivač topline od bakrenih cijevi i aluminijskih lamela za poboljšani prijenos topline. Uređaj je opremljen tavicom kondenzata od visoko-čvrste ABS plastike i pumpicom kondenzata visine dobave 650mm zajedno sa plovkom za kontrolu razine kondenzata i aktivaciju alarma. Uključuje regenerativni sintetički filter koji je moguće ispirati. Prednja maska u plastičnoj izvedbi bijele boje ili u metalnoj izvedbi.
Uređaj je obavezno u skladu sa važećim Europskim normama i propisima koji se primjenjuju za ovakvu vrstu uređaja i testiran je od nevisnog Eurovent ili jednakovrijedan certifikacijskog programa. Uređaj sljedečih tehničkih karakteristika (prema EN14511 ili jednakovrijedno):</t>
  </si>
  <si>
    <t xml:space="preserve">učinak hlađenja (prema EN14511 ili jednakovrijedno): Qh = 6,15 / 4,91 / 4,21 kW </t>
  </si>
  <si>
    <t xml:space="preserve">osjetni učinak hlađenja (prema EN14511 ili jednakovrijedno): Qh = 4,59 / 3,58 / 3,03 kW </t>
  </si>
  <si>
    <t xml:space="preserve">učinak grijanja (prema EN14511 ili jednakovrijedno): Qg = 6,42 / 4,98 / 4,24 kW </t>
  </si>
  <si>
    <t>Dobava i ugradnja razdjelinka i sabirnika  razdjelnika:
Priključci za primarni krug s vanjskim cijevnim navojem DN150 smješteni s donje strane.
Priključci grupa DN60 5 kom  smješteni su sa gornje strane.
Bočni priključak RP 1″ za slavinu za punjenje/pražnjenje ili za ekspanzionu posudu.
Razdjelnik ispitan tlačnom probom na 12 bara, radni tlak max. 6 bara, temperatura polaznog voda max. 90 °C.
Izolacija od polistirena 25mm (prema DIN 4102-B2 ili jednakovrijedno) sa oplatom od pocinčanog lima 0.55mm.
Razdjelnik i sabirnik</t>
  </si>
  <si>
    <t>Dobava i montaža pumpe za odvod kondenzata iz ventilokonvektora, pumpa se montira na dionici cjevovoda gdje nije moguće ostvariti prirodan pad</t>
  </si>
  <si>
    <t>Dobava i ugradnja čelične bešavne cijevi za razvod rashladne/ogrijevne vode u strojarnici dimenzije prema DIN2448 ili jednakovrijedno i DIN2440 ili jednakovrijedno, materijal prema DIN1629 ili jednakovrijedno (St.37.0) uključujući odgovarajuće fazonske komade (hamburški lukovi),Ovjesni pribor u cijeni stavke, slijedećih dimenzija:
DN150</t>
  </si>
  <si>
    <t>Jed. cijena(kn)
bez PDV-a</t>
  </si>
  <si>
    <t>Ukupna cijena (kn) bez PDV-a</t>
  </si>
  <si>
    <r>
      <t>f</t>
    </r>
    <r>
      <rPr>
        <sz val="9"/>
        <rFont val="Arial"/>
        <family val="2"/>
      </rPr>
      <t xml:space="preserve"> 300</t>
    </r>
  </si>
  <si>
    <r>
      <t>f</t>
    </r>
    <r>
      <rPr>
        <sz val="9"/>
        <rFont val="Arial"/>
        <family val="2"/>
      </rPr>
      <t xml:space="preserve"> 300/250</t>
    </r>
  </si>
  <si>
    <r>
      <t>f</t>
    </r>
    <r>
      <rPr>
        <sz val="9"/>
        <rFont val="Arial"/>
        <family val="2"/>
      </rPr>
      <t xml:space="preserve"> 355/300</t>
    </r>
  </si>
  <si>
    <r>
      <t>f</t>
    </r>
    <r>
      <rPr>
        <sz val="9"/>
        <rFont val="Arial"/>
        <family val="2"/>
      </rPr>
      <t xml:space="preserve"> 450/200</t>
    </r>
  </si>
  <si>
    <r>
      <t>f</t>
    </r>
    <r>
      <rPr>
        <sz val="9"/>
        <rFont val="Arial"/>
        <family val="2"/>
      </rPr>
      <t xml:space="preserve"> 400/200</t>
    </r>
  </si>
  <si>
    <r>
      <t>f</t>
    </r>
    <r>
      <rPr>
        <sz val="9"/>
        <rFont val="Arial"/>
        <family val="2"/>
      </rPr>
      <t xml:space="preserve"> 355/200</t>
    </r>
  </si>
  <si>
    <r>
      <t>f</t>
    </r>
    <r>
      <rPr>
        <sz val="9"/>
        <rFont val="Arial"/>
        <family val="2"/>
      </rPr>
      <t xml:space="preserve"> 315/200</t>
    </r>
  </si>
  <si>
    <r>
      <t>f</t>
    </r>
    <r>
      <rPr>
        <sz val="9"/>
        <rFont val="Arial"/>
        <family val="2"/>
      </rPr>
      <t xml:space="preserve"> 300/300</t>
    </r>
  </si>
  <si>
    <r>
      <t>f</t>
    </r>
    <r>
      <rPr>
        <sz val="9"/>
        <rFont val="Arial"/>
        <family val="2"/>
      </rPr>
      <t xml:space="preserve"> 400/300</t>
    </r>
  </si>
  <si>
    <r>
      <t>f</t>
    </r>
    <r>
      <rPr>
        <sz val="9"/>
        <rFont val="Arial"/>
        <family val="2"/>
      </rPr>
      <t xml:space="preserve"> 315/300</t>
    </r>
  </si>
  <si>
    <r>
      <t>f</t>
    </r>
    <r>
      <rPr>
        <sz val="9"/>
        <rFont val="Arial"/>
        <family val="2"/>
      </rPr>
      <t xml:space="preserve"> 300/200</t>
    </r>
  </si>
  <si>
    <r>
      <t>f</t>
    </r>
    <r>
      <rPr>
        <sz val="9"/>
        <rFont val="Arial"/>
        <family val="2"/>
      </rPr>
      <t xml:space="preserve"> 300/160</t>
    </r>
  </si>
  <si>
    <r>
      <t>f</t>
    </r>
    <r>
      <rPr>
        <sz val="9"/>
        <rFont val="Arial"/>
        <family val="2"/>
      </rPr>
      <t xml:space="preserve"> 200/200</t>
    </r>
  </si>
  <si>
    <r>
      <t>f</t>
    </r>
    <r>
      <rPr>
        <sz val="9"/>
        <rFont val="Arial"/>
        <family val="2"/>
      </rPr>
      <t xml:space="preserve"> 400/200/200</t>
    </r>
  </si>
  <si>
    <r>
      <t>f</t>
    </r>
    <r>
      <rPr>
        <sz val="9"/>
        <rFont val="Arial"/>
        <family val="2"/>
      </rPr>
      <t xml:space="preserve"> 355/200/200</t>
    </r>
  </si>
  <si>
    <r>
      <t>Jednofazno istosmjerno napajanje sa preklopom izlazne struje i indikacijom stanja Za montažu u elektroormar na DIN nosač Ulazni napon 230/400 V AC 50 Hz .Izlaz 24V DC izlazne struje 5A P</t>
    </r>
    <r>
      <rPr>
        <sz val="10"/>
        <rFont val="Calibri"/>
        <family val="2"/>
        <charset val="238"/>
      </rPr>
      <t>rema standardu En/IEC 60950-1 ili jednakovrijed+B381an. Dobava i ugradnje.</t>
    </r>
  </si>
  <si>
    <t>HMI software za platformu Windows Embedded Compact (prijašnji naziv Windows CE). Dobava i ugradnja.</t>
  </si>
  <si>
    <r>
      <t>Kartica PLC priključna za komunikacijski protokol</t>
    </r>
    <r>
      <rPr>
        <sz val="10"/>
        <rFont val="Calibri"/>
        <family val="2"/>
        <charset val="238"/>
      </rPr>
      <t xml:space="preserve"> EtherCAT sa ulaznim EtherCat priključcima i krajnjom E-bus stezaljkom za spajanje EtherCAt terminala na 100BASE-TX EtherCAT mrežu. Kartica se priključuje na Ethernet mrežu preko Ethernet interfejsa. Data prijenos min 100 Mbit/s Napajanje 24 VDC max 10A. Dobava i ugradnja.</t>
    </r>
  </si>
  <si>
    <r>
      <t>8-kanalni analogni akvizicijski modul PT100/1000  za priključak PT100, PT200, PT500, PT1000, Ni100, Ni120, Ni1000 otporničkih mjernih  termosondi ,diferncijalni signal preko E-bus stezaljki z</t>
    </r>
    <r>
      <rPr>
        <sz val="10"/>
        <rFont val="Calibri"/>
        <family val="2"/>
        <charset val="238"/>
      </rPr>
      <t>a ETherCAt mrežu. Dobava i ugradnja.</t>
    </r>
  </si>
  <si>
    <r>
      <t xml:space="preserve">8-kanalni akvizicijski digitalni ulazni modul DI 24VDC sa LED signalizacijom za prihvat ulaznih signala procesa Koristi se u  </t>
    </r>
    <r>
      <rPr>
        <sz val="10"/>
        <rFont val="Calibri"/>
        <family val="2"/>
        <charset val="238"/>
      </rPr>
      <t>ETHErCAt mreži. Dobava i ugradnja.</t>
    </r>
  </si>
  <si>
    <r>
      <t>Završni modul pokrov za zaštitu kontakata spoja na</t>
    </r>
    <r>
      <rPr>
        <sz val="10"/>
        <rFont val="Calibri"/>
        <family val="2"/>
        <charset val="238"/>
      </rPr>
      <t xml:space="preserve"> ETHERCat mrežu. Dobava i ugradnja.</t>
    </r>
  </si>
  <si>
    <r>
      <t xml:space="preserve">Dobava i ugradnja ventilatora u Ex izvedbi (7,5kW)
a)VENTILATOR CENTRIFUGALNI </t>
    </r>
    <r>
      <rPr>
        <sz val="10"/>
        <rFont val="Calibri"/>
        <family val="2"/>
        <charset val="238"/>
      </rPr>
      <t xml:space="preserve">4p/Ex značajki:7,5 kW, 16.000 m3/h pri Δpstat 1.040 Pa, 1430 o/min,elektromotor IM B35,potrošnja u radnoj točki 6,6 kW
Ex zaštita ventilatora: II 2G c IIC T4 EU ATEX certifikate ili jednakovrijedno
Ex zaštita elektromotora: II 2G Ex de IIC T4 Gb EU ATEX certifikate ili jednakovrijedno
Priključna kutija : Exdb eb IIC T4 Gb IP66,Ics 40kA EU ATEX certifikate ili jednakovrijedno
</t>
    </r>
    <r>
      <rPr>
        <sz val="10"/>
        <color rgb="FFFF0000"/>
        <rFont val="Calibri"/>
        <family val="2"/>
      </rPr>
      <t>b) Priključna kutija s prekidačem i bimetalom IP66,Ex  ili jednakovrijeno, s dodatnom mehaničkom zaštitom-okvirom od lima na kućištu ventilatora</t>
    </r>
    <r>
      <rPr>
        <sz val="10"/>
        <rFont val="Calibri"/>
        <family val="2"/>
        <charset val="238"/>
      </rPr>
      <t xml:space="preserve">
c) Dodatna oprema:
Zaštitna mrežica na usisnom vodu   
Zaštitna mrežica na tlačnom vodu
Prijelazni komad za tlačni vod 
Cijevni razvod 3x290mm
Antivibracijska podloga i prihvati za prenošenje sajlom</t>
    </r>
  </si>
  <si>
    <r>
      <t xml:space="preserve">Dobava i ugradnja ventilatora u Ex izvedbi (5,5kW)
a)VENTILATOR CENTRIFUGALNI </t>
    </r>
    <r>
      <rPr>
        <sz val="10"/>
        <rFont val="Calibri"/>
        <family val="2"/>
        <charset val="238"/>
      </rPr>
      <t xml:space="preserve">4p/Ex značajki:5,5 kW, 8.200 m3/h pri Δpstat 1.260 Pa, elektromotor IM B35, potrošnja u radnoj točki 3,98 kW
Ex zaštita ventilatora: II 2G c IIC T4 EU ATEX certifikate ili jednakovrijedno
Ex zaštita elektromotora: II 2G Ex de IIC T4 Gb EU ATEX certifikate ili jednakovrijedno
Priključna kutija : Exdb eb IIC T4 Gb IP66,Ics 40kA EU ATEX certifikate ili jednakovrijedno
</t>
    </r>
    <r>
      <rPr>
        <sz val="10"/>
        <color rgb="FFFF0000"/>
        <rFont val="Calibri"/>
        <family val="2"/>
      </rPr>
      <t>b) Priključna kutija s prekidačem i bimetalom IP66,Ex ili jednakovrijedno, s dodatnom mehaničkom zaštitom-okvirom od lima na kućištu ventilatora</t>
    </r>
    <r>
      <rPr>
        <sz val="10"/>
        <rFont val="Calibri"/>
        <family val="2"/>
        <charset val="238"/>
      </rPr>
      <t xml:space="preserve">
c) Dodatna oprema:
Zaštitna mrežica na usisnom vodu   
Zaštitna mrežica na tlačnom vodu
Prijelazni komad za tlačni vod 
Cijevni razvod 2x290mm
Antivibracijska podloga i prihvati za prenošenje sajlom</t>
    </r>
  </si>
  <si>
    <t>VRPCA POZOR 380 V * ŠIR.40 SAMOLJ.PVC, dobava i ugradnja</t>
  </si>
  <si>
    <t>Dobava i ugradnja elektromotrno pokretana On-Off zaklopka zaklopka cilindrične izvedbe, s dva položaja, otvoreno i zatvoreno, sa mogućnošću postavljanja otvorenog položaja za željenu poziciju, napajanje 24 V. 
Ø630</t>
  </si>
  <si>
    <t>Dobava i ugradnja stropnog anemostat za visine ugradnje 2,3-4,0 m , izrađen od pocinčanog čeličnog lima, sa pojedinačno podesivim krilcima , ugradnja centralnim vijkom. Proizvod sa ugradbenom kutijom sa horizontalnim priključkom Ø250 mm.</t>
  </si>
  <si>
    <t xml:space="preserve">Dobava i ugradnja stropnog anemostat za visine ugradnje 2,3-4,0 m , izrađen od pocinčanog čeličnog lima, sa fiksnim lamelama. Proizvod sa ugradbenom kutijom sa horizontalnim priključkom Ø200 mm. </t>
  </si>
  <si>
    <t>Dobava i ugradnja zračnog odsisnog ventila -  za odvod zraka iz  prostora  kuhinje , za  horizontalnu ugradnju u spušteni strop ili ugradnju na spiro kanal, sljedećih dimenzija i količina:
 Ø100</t>
  </si>
  <si>
    <t>Ø500</t>
  </si>
  <si>
    <t>Ø400</t>
  </si>
  <si>
    <t>Ø450</t>
  </si>
  <si>
    <t>Ø225</t>
  </si>
  <si>
    <t>Ø200</t>
  </si>
  <si>
    <t>Ø180</t>
  </si>
  <si>
    <t>Ø160</t>
  </si>
  <si>
    <t>Ø125</t>
  </si>
  <si>
    <t>Ø355</t>
  </si>
  <si>
    <t>Ø315</t>
  </si>
  <si>
    <t>Ø250</t>
  </si>
  <si>
    <t>DDC Bac net modul za komunikacije za sustavom upravljanje</t>
  </si>
  <si>
    <t xml:space="preserve">temperatura vode za grijanje 40/32°C </t>
  </si>
  <si>
    <t xml:space="preserve">H = 0- 10 m </t>
  </si>
  <si>
    <t>snage motora 0,75 kW, ±10%</t>
  </si>
  <si>
    <t xml:space="preserve">Q = 0- 26 m3/h </t>
  </si>
  <si>
    <t xml:space="preserve">radno područje hlađenja: -10°C do +46°C </t>
  </si>
  <si>
    <t xml:space="preserve">REŽIM GRIJANJA PREMA EN14511 ili jednakovrijedan (Tz: 7°C, Tv: 45/40°C) </t>
  </si>
  <si>
    <t>Sezonska energetska učinkovitost (prema EU 813/2013 ili jednakovrijedan)</t>
  </si>
  <si>
    <r>
      <t xml:space="preserve">Dobava i montaža zračnog ventila iznad sanitarnom mjesta, služi za održavanje sanitarnih prostorija . izrađen od čeličnog lima, plastificiran. Ugradnja se obavlja pričvršćivanjem prstena s vijcima па kojeg se vanjski prsten okrene udesno kod montaže. </t>
    </r>
    <r>
      <rPr>
        <sz val="10"/>
        <color rgb="FFFF0000"/>
        <rFont val="Calibri"/>
        <family val="2"/>
        <charset val="238"/>
      </rPr>
      <t xml:space="preserve"> Ø150</t>
    </r>
  </si>
  <si>
    <t xml:space="preserve">Dobava i montaža zračnog ventila iznad sanitarnom mjesta, služi za održavanje sanitarnih prostorija . izrađen od čeličnog lima, plastificiran. Ugradnja se obavlja pričvršćivanjem prstena s vijcima па kojeg se vanjski prsten okrene udesno kod montaže. Ø100 </t>
  </si>
  <si>
    <r>
      <t xml:space="preserve">Odzračni lonac izrađen iz crne bešavne cijevi dimenzija </t>
    </r>
    <r>
      <rPr>
        <sz val="10"/>
        <color rgb="FFFF0000"/>
        <rFont val="Calibri"/>
        <family val="2"/>
        <scheme val="minor"/>
      </rPr>
      <t xml:space="preserve">Ø 159/150 x 150 mm </t>
    </r>
    <r>
      <rPr>
        <sz val="10"/>
        <color rgb="FFFF0000"/>
        <rFont val="Calibri"/>
        <family val="2"/>
      </rPr>
      <t>±5%</t>
    </r>
    <r>
      <rPr>
        <sz val="10"/>
        <color rgb="FFFF0000"/>
        <rFont val="Calibri"/>
        <family val="2"/>
        <scheme val="minor"/>
      </rPr>
      <t>,</t>
    </r>
    <r>
      <rPr>
        <sz val="10"/>
        <rFont val="Calibri"/>
        <family val="2"/>
        <charset val="238"/>
        <scheme val="minor"/>
      </rPr>
      <t xml:space="preserve"> komplet s automatskim odzračnim ventilom, mesinganim zasunom NO 10, te cca 2,0 m cijevi NO 15. Lonac je očišćen čeličnom četkom, dvostruko obojen temeljnom bojom, te obojen bijelim lakom otpornim na toplinu. Dobava i ugradnja.</t>
    </r>
  </si>
  <si>
    <r>
      <t>Qh = 433,6 kW</t>
    </r>
    <r>
      <rPr>
        <sz val="10"/>
        <color indexed="10"/>
        <rFont val="Calibri"/>
        <family val="2"/>
      </rPr>
      <t xml:space="preserve"> </t>
    </r>
  </si>
  <si>
    <t xml:space="preserve"> ukupna potrošnja el. energije = 166,1 kW</t>
  </si>
  <si>
    <t xml:space="preserve">EER = 2,61 </t>
  </si>
  <si>
    <t xml:space="preserve">ESEER = 3,74 </t>
  </si>
  <si>
    <t xml:space="preserve">Qgr = 474,5 kW </t>
  </si>
  <si>
    <t xml:space="preserve">ukupna potrošnja el. energije = 158,7 kW </t>
  </si>
  <si>
    <t xml:space="preserve">COP = 2,99 </t>
  </si>
  <si>
    <t xml:space="preserve">Pdesign = 373 kW </t>
  </si>
  <si>
    <t xml:space="preserve">SCOP = 3,59 </t>
  </si>
  <si>
    <t xml:space="preserve">ηs = 141 % </t>
  </si>
  <si>
    <t xml:space="preserve">Prednadopuna freona: 93,0 kg </t>
  </si>
  <si>
    <t xml:space="preserve">Maksimalna snaga struje: 354 A  </t>
  </si>
  <si>
    <t xml:space="preserve">Potrošnja pri maksimalno opterečenju: 212 kW </t>
  </si>
  <si>
    <t xml:space="preserve">Razina zvučnog tlaka (na 1m udaljenosti): 76dB(A) </t>
  </si>
  <si>
    <t xml:space="preserve">Razina zvučne snage (u grijanju): 96 dB(A) </t>
  </si>
  <si>
    <t>Temelj dizalice topline DT1, od armiranog betona, izrada na zemljanom terenu, dizalica topline polaže se na temelj peko gumenih oslonaca, slijdedećih dimenzija: Š x D x V= 220 x 555 x 15 cm. Dobava i ugradnja.</t>
  </si>
  <si>
    <t>Temelj dizalice topline DT2, od armiranog betona, izrada na zemljanom terenu, dizalica topline polaže se na temelj peko gumenih oslonaca, slijdedećih dimenzija:  Š x D x V= 165 x 400 x 15 cm. Dobava i ugradnja.</t>
  </si>
  <si>
    <t>Troškovi transporta sve navedene opreme, alata i materijala na lokaciju izrade objekta, pripremno završni radovi.</t>
  </si>
  <si>
    <t>Elektroormar samostojeći od čel lim zaštićen epoxy bojom dimenzija 1800x1000x400. Opremljen  temeljnom pločom, nosačima temeljne ploče , pločom za uvodnice kabela sa gornje strane  i bravom za električarski ključ  400V/ 50 HZ prema  prema  IEC 62208 ili jednakovrijedan. Dobava i ugradnja.</t>
  </si>
  <si>
    <t xml:space="preserve">Prednji i stražnji dio podnožja elektrormara (1800x1000x400) korisne nosivosti 1300 kg zaštićen epoxy bojom. Osnovne dimenzije hxL=100x1000 mm. Sastoji se od 2 dijela : prednjeg i  stražnjeg okvira od lima sa montažnim kutnjacima. Dobava i ugradnja. </t>
  </si>
  <si>
    <t>Set prsten Vijak ( ušica) M12 sa kvadratnom maticom za podizanje elektroormara ormara. Nosivost min 1360 kg ,galvanizirani.  Set 4 vijka 
Dobava i ugradnja.</t>
  </si>
  <si>
    <t>Naponski kompakt prekidač snage nazivne struje 200A 3Polni , fiksne izvedbe za montažu na temeljnu ploču, s prednjim priključcima. Karakterstike isklapanja 25 kA (380/415 V AC). Nominalni radni napon 690 V AC 50/60 Hz. Termo magnetski okidač Prema EN/IEC 60947-2 ili jednakovrijedno. Dobava i ugradnja.</t>
  </si>
  <si>
    <t xml:space="preserve">Naponski okidač MX 220-240V 50/60Hz daljinskog isklopa  za kompakt prekidač snage. Napon upravljanja 230 V.  Impulsno okidanje sa naponom okidanja 0,7-1,1 U nazivno. Dobava i ugradnja. </t>
  </si>
  <si>
    <t>Naponski izolacijski transformator ,primar 230/400 V 50/60Hz, sekundar 230 V 50/60Hz sa stezaljkama. Nazivne snage 250VA. Klase izolacije B. Zaštita IP 20 ili jednakovrijedan.  Prema standardu EN 61558-2-6 ili jednakovrijedno. Dobava i ugradnja.</t>
  </si>
  <si>
    <t>Naponski izolacijski transformator primar 230/400 V 50/60Hz, sekundar 24 V 50/60Hz sa stezaljkama Nazivne snage  100VA Klase izolacije B .Zaštita IP 20 ili jednakovrijedno. Prema standardu EN 61558-2-6 ili jednakovrijedno. Dobava i ugradnja.</t>
  </si>
  <si>
    <r>
      <t xml:space="preserve">Čelični toplovodni elektro kotao
Priključci 2x6/4"
Sa modulirajućom digitalnom regulacijom. 
Sadržaj vode 21 litra </t>
    </r>
    <r>
      <rPr>
        <sz val="10"/>
        <rFont val="Calibri"/>
        <family val="2"/>
        <charset val="238"/>
      </rPr>
      <t xml:space="preserve">
Masa : 45 kg 
</t>
    </r>
    <r>
      <rPr>
        <sz val="10"/>
        <rFont val="Calibri"/>
        <family val="2"/>
      </rPr>
      <t>El. priključak 4x12,75 kW</t>
    </r>
    <r>
      <rPr>
        <sz val="10"/>
        <rFont val="Calibri"/>
        <family val="2"/>
        <charset val="238"/>
      </rPr>
      <t xml:space="preserve">/ 400/50Hz
dim .= 630x950x205 mm
Dobava i ugradnja.
</t>
    </r>
  </si>
  <si>
    <t xml:space="preserve">HTC (W/m2K)= 5.115 </t>
  </si>
  <si>
    <t xml:space="preserve">A=11,34 m2 </t>
  </si>
  <si>
    <r>
      <t>dim: 466x379x210mm</t>
    </r>
    <r>
      <rPr>
        <sz val="10"/>
        <color indexed="10"/>
        <rFont val="Calibri"/>
        <family val="2"/>
      </rPr>
      <t xml:space="preserve"> </t>
    </r>
  </si>
  <si>
    <t xml:space="preserve">masa 37,09 kg </t>
  </si>
  <si>
    <t xml:space="preserve">Q=116,0 kW (Pri 50/45°C i 43/48°C) </t>
  </si>
  <si>
    <r>
      <t xml:space="preserve">Toplovodni bojler (stojeći) za potrošnu toplu vodu volumena 8.000 l, </t>
    </r>
    <r>
      <rPr>
        <sz val="10"/>
        <color rgb="FFFF0000"/>
        <rFont val="Calibri"/>
        <family val="2"/>
        <scheme val="minor"/>
      </rPr>
      <t>maksimalne visine 4400 mm</t>
    </r>
    <r>
      <rPr>
        <sz val="10"/>
        <rFont val="Calibri"/>
        <family val="2"/>
        <charset val="238"/>
        <scheme val="minor"/>
      </rPr>
      <t>, izoliran elastomernom toplinskom izolacijom min 35 mm, sve u oblozi od skaja, dobava i ugradnja.</t>
    </r>
  </si>
  <si>
    <t xml:space="preserve">P = 180 W </t>
  </si>
  <si>
    <t xml:space="preserve">Imax = 1,65 A </t>
  </si>
  <si>
    <t xml:space="preserve">H = 7,5m </t>
  </si>
  <si>
    <t xml:space="preserve">Q = 0-8,5 m3/h </t>
  </si>
  <si>
    <r>
      <t>P = 760 W</t>
    </r>
    <r>
      <rPr>
        <sz val="10"/>
        <color indexed="10"/>
        <rFont val="Calibri"/>
        <family val="2"/>
      </rPr>
      <t xml:space="preserve"> </t>
    </r>
  </si>
  <si>
    <t xml:space="preserve">Imax = 3.6 A </t>
  </si>
  <si>
    <t xml:space="preserve">H = 9 m </t>
  </si>
  <si>
    <t xml:space="preserve">Q = 30 m3/h </t>
  </si>
  <si>
    <t xml:space="preserve">Minimalni indeks učinkovitosti, MEI ≥: 0.45 </t>
  </si>
  <si>
    <t xml:space="preserve">Imax = 5, 10/4, 75 A </t>
  </si>
  <si>
    <t>Minimalni indeks učinkovitosti, MEI ≥: 0.45</t>
  </si>
  <si>
    <t xml:space="preserve">snage motora 0,75 kW, </t>
  </si>
  <si>
    <t xml:space="preserve">zvučna snaga 87 dB(A) </t>
  </si>
  <si>
    <t xml:space="preserve">potezna struja 270 A </t>
  </si>
  <si>
    <t xml:space="preserve">maksimalna struja 108 A </t>
  </si>
  <si>
    <t xml:space="preserve">nominalna struja 74 A </t>
  </si>
  <si>
    <t xml:space="preserve">COP (EN 14511-3:2013 ili jednakovrijedan) 3,09 </t>
  </si>
  <si>
    <t xml:space="preserve">apsorbirana snaga 38,9,7 kW </t>
  </si>
  <si>
    <t>učink grijanja (EN 14511/2013 ili jednakovrijedan) 120,9 kW</t>
  </si>
  <si>
    <t xml:space="preserve">zvučna snaga 94 dB(A) </t>
  </si>
  <si>
    <t xml:space="preserve">potezna struja 502 A </t>
  </si>
  <si>
    <t xml:space="preserve">maksimalna struja 268 A </t>
  </si>
  <si>
    <t>nominalna struja 197 A</t>
  </si>
  <si>
    <t xml:space="preserve">COP (EN 14511-3:2013 ili jednakovrijedan) 2,35 </t>
  </si>
  <si>
    <t xml:space="preserve">apsorbirana snaga 128,7 kW </t>
  </si>
  <si>
    <t xml:space="preserve">učinak grijanja (EN 14511/2013 ili jednakovrijedan) 303,1 kW </t>
  </si>
  <si>
    <t>Napomena : * Uzet je vertikalni spoj  zračnog odsisnog ventila i kanalnog razvoda od 0,6 met za svaki  zračni odsisni ventil, stvarna vrijednost može varirati.</t>
  </si>
  <si>
    <t>Fleksibilna cijev za povezivanje spiro kanala i odsisnih zračnih ventila , za jednostavniji spoj kanalnog razvoda i zračnog odsisnog ventila u ovisnosti o mikrolokacijskom položaju zračnog odsisnog ventila u spuštenom stropu.   Primjenjiva za niske i srednjetlačne klimatizacijske i ventilacijske sustave,  ukupno s obujmicama (dvije promjera 100 mm po svakom zračnom odsisnom ventilu)  i ostalim montažnim materijalom, sljedećih dimenzija i količina:
Ø100 (duljine 0,5 met. po  zračnom odsisnom ventilu)
Dobava i ugradnja.</t>
  </si>
  <si>
    <r>
      <t xml:space="preserve">Dobava i montaža dizalice topline namjenjena za  grijanje, sa zrakom hlađenim Cu-Al kondenzatorom ,  za vanjsku ugradnju u visokoučinkovitoj utišanoj izvedbi sa dva rashladna kruga i četiri scroll kompresora, elektronskim ekspanzijskim ventilom, zaštitom od preopterećenja kompresora, grijačem kartera, radnom tvari R410A, osjetnikom protoka. Uređaj se isporučuje sa EC motorima ventilatora. Isporuka također uključuje </t>
    </r>
    <r>
      <rPr>
        <sz val="10"/>
        <color rgb="FFFF0000"/>
        <rFont val="Calibri"/>
        <family val="2"/>
        <charset val="238"/>
      </rPr>
      <t>RS485/Modbus , gumene antivibracijske podloške,  spojnice za spoj na cjevovod, hidromodul sa cirkulacijskom crpkom. U cijeni uređaja je puštanje u rad.   Karakteristike uređaja:</t>
    </r>
  </si>
  <si>
    <r>
      <t xml:space="preserve">Dobava i montaža dizalice topline namjenjena za  grijanje, sa zrakom hlađenim Cu-Al kondenzatorom ,  za vanjsku ugradnju u visokoučinkovitoj utišanoj izvedbi sa dva rashladna kruga i četiri scroll kompresora, elektronskim ekspanzijskim ventilom, zaštitom od preopterećenja kompresora, grijačem kartera, radnom tvari R410A, osjetnikom protoka. Uređaj se isporučuje sa EC motorima ventilatora. Isporuka također uključuje </t>
    </r>
    <r>
      <rPr>
        <sz val="10"/>
        <color rgb="FFFF0000"/>
        <rFont val="Calibri"/>
        <family val="2"/>
        <charset val="238"/>
      </rPr>
      <t>RS485/Modbus , gumene antivibracijske pološke, spojnice za spoj na cjevovod, hidromodul sa cirkulacijskom crpkom. U cijeni uređaja je montaža i puštanje u rad.   Karakteristike uređaja:</t>
    </r>
  </si>
  <si>
    <r>
      <t xml:space="preserve">Metalni nosač(džep)  za smještaj dokumentacije A4 u elektroormaru </t>
    </r>
    <r>
      <rPr>
        <sz val="10"/>
        <color rgb="FFFF0000"/>
        <rFont val="Calibri"/>
        <family val="2"/>
        <charset val="238"/>
        <scheme val="minor"/>
      </rPr>
      <t xml:space="preserve">komplet sa montažnim vijcima. Dobava i ugradnja. </t>
    </r>
  </si>
  <si>
    <t xml:space="preserve">Izrada elektroormara za smještaj elemenata automatike upravljanja PLC ( red 40-48) Okvirne karakteristike : metalni ormar zidne izvedbe (IP 54 zaštita ili jednakovrijedan)  sa uškama za zidnu montažu s bravicom s temeljnom pločom pločom uvodnica kabela sa donje strane, termogrijačem Napon izolacije 400V /50 HZ prema EN61439-2 ili jednakovrijedno. Dobava i ugradnja.
</t>
  </si>
  <si>
    <t>Dobava i ugradnja hidrauličke skretnice za protok vode 84 m3/h (475 kW)</t>
  </si>
  <si>
    <t>Betonske stope od armiranog betona razreda čvrstoće C 30/37 (MB 30) visine 30 cm, postavljene na podlogu izrađenu od 3 cm elastificiranog ekspandiranog polistirena ( 15 m2).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</si>
</sst>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 &quot;kn&quot;_-;\-* #,##0.00\ &quot;kn&quot;_-;_-* &quot;-&quot;??\ &quot;kn&quot;_-;_-@_-"/>
    <numFmt numFmtId="165" formatCode="#,##0.0000"/>
  </numFmts>
  <fonts count="30">
    <font>
      <sz val="11"/>
      <color theme="1"/>
      <name val="Calibri"/>
      <family val="2"/>
      <charset val="238"/>
      <scheme val="minor"/>
    </font>
    <font>
      <sz val="11"/>
      <color indexed="8"/>
      <name val="Calibri"/>
      <family val="2"/>
      <charset val="238"/>
    </font>
    <font>
      <sz val="10"/>
      <name val="Arial"/>
      <family val="2"/>
      <charset val="238"/>
    </font>
    <font>
      <sz val="10"/>
      <name val="Symbol"/>
      <family val="1"/>
      <charset val="2"/>
    </font>
    <font>
      <sz val="10"/>
      <name val="Arial"/>
      <family val="2"/>
    </font>
    <font>
      <sz val="10"/>
      <name val="Calibri"/>
      <family val="2"/>
    </font>
    <font>
      <sz val="9"/>
      <name val="Symbol"/>
      <family val="1"/>
      <charset val="2"/>
    </font>
    <font>
      <sz val="9"/>
      <name val="Arial"/>
      <family val="2"/>
    </font>
    <font>
      <b/>
      <sz val="9"/>
      <name val="Arial"/>
      <family val="2"/>
      <charset val="238"/>
    </font>
    <font>
      <sz val="10"/>
      <name val="MS Sans Serif"/>
      <family val="2"/>
    </font>
    <font>
      <sz val="10"/>
      <name val="Calibri"/>
      <family val="2"/>
      <charset val="238"/>
    </font>
    <font>
      <sz val="8"/>
      <name val="Calibri"/>
      <family val="2"/>
      <charset val="238"/>
    </font>
    <font>
      <sz val="11"/>
      <color theme="1"/>
      <name val="Calibri"/>
      <family val="2"/>
      <charset val="238"/>
      <scheme val="minor"/>
    </font>
    <font>
      <sz val="11"/>
      <color rgb="FF006100"/>
      <name val="Calibri"/>
      <family val="2"/>
      <scheme val="minor"/>
    </font>
    <font>
      <sz val="11"/>
      <color rgb="FF9C5700"/>
      <name val="Calibri"/>
      <family val="2"/>
      <scheme val="minor"/>
    </font>
    <font>
      <sz val="11"/>
      <color rgb="FF000000"/>
      <name val="Calibri"/>
      <family val="2"/>
    </font>
    <font>
      <sz val="11"/>
      <name val="Calibri"/>
      <family val="2"/>
      <charset val="238"/>
      <scheme val="minor"/>
    </font>
    <font>
      <b/>
      <sz val="11"/>
      <name val="Calibri"/>
      <family val="2"/>
      <scheme val="minor"/>
    </font>
    <font>
      <sz val="10"/>
      <name val="Calibri"/>
      <family val="2"/>
      <charset val="238"/>
      <scheme val="minor"/>
    </font>
    <font>
      <b/>
      <sz val="10"/>
      <name val="Calibri"/>
      <family val="2"/>
      <charset val="238"/>
      <scheme val="minor"/>
    </font>
    <font>
      <b/>
      <sz val="10"/>
      <name val="Calibri"/>
      <family val="2"/>
      <scheme val="minor"/>
    </font>
    <font>
      <sz val="10"/>
      <color theme="1"/>
      <name val="Calibri"/>
      <family val="2"/>
      <charset val="238"/>
      <scheme val="minor"/>
    </font>
    <font>
      <sz val="10"/>
      <name val="Calibri"/>
      <family val="2"/>
      <scheme val="minor"/>
    </font>
    <font>
      <sz val="11"/>
      <name val="Calibri"/>
      <family val="2"/>
      <scheme val="minor"/>
    </font>
    <font>
      <sz val="10"/>
      <color rgb="FFFF0000"/>
      <name val="Calibri"/>
      <family val="2"/>
    </font>
    <font>
      <sz val="10"/>
      <color rgb="FFFF0000"/>
      <name val="Calibri"/>
      <family val="2"/>
      <charset val="238"/>
      <scheme val="minor"/>
    </font>
    <font>
      <sz val="10"/>
      <color indexed="10"/>
      <name val="Calibri"/>
      <family val="2"/>
    </font>
    <font>
      <sz val="10"/>
      <color rgb="FFFF0000"/>
      <name val="Calibri"/>
      <family val="2"/>
      <charset val="238"/>
    </font>
    <font>
      <sz val="10"/>
      <color rgb="FFFF0000"/>
      <name val="Calibri"/>
      <family val="2"/>
      <scheme val="minor"/>
    </font>
    <font>
      <sz val="11"/>
      <color rgb="FFFF0000"/>
      <name val="Calibri"/>
      <family val="2"/>
      <charset val="238"/>
      <scheme val="minor"/>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theme="0"/>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bottom style="medium">
        <color indexed="64"/>
      </bottom>
      <diagonal/>
    </border>
    <border>
      <left style="medium">
        <color rgb="FF000000"/>
      </left>
      <right style="medium">
        <color rgb="FF000000"/>
      </right>
      <top style="medium">
        <color indexed="64"/>
      </top>
      <bottom/>
      <diagonal/>
    </border>
    <border>
      <left style="medium">
        <color rgb="FF000000"/>
      </left>
      <right style="medium">
        <color rgb="FF000000"/>
      </right>
      <top/>
      <bottom style="medium">
        <color indexed="64"/>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indexed="64"/>
      </left>
      <right/>
      <top style="medium">
        <color indexed="64"/>
      </top>
      <bottom style="medium">
        <color rgb="FF000000"/>
      </bottom>
      <diagonal/>
    </border>
    <border>
      <left style="medium">
        <color indexed="64"/>
      </left>
      <right/>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rgb="FF000000"/>
      </bottom>
      <diagonal/>
    </border>
    <border>
      <left style="medium">
        <color indexed="64"/>
      </left>
      <right style="medium">
        <color rgb="FF000000"/>
      </right>
      <top/>
      <bottom/>
      <diagonal/>
    </border>
  </borders>
  <cellStyleXfs count="22">
    <xf numFmtId="0" fontId="0" fillId="0" borderId="0"/>
    <xf numFmtId="0" fontId="13" fillId="2" borderId="0" applyNumberFormat="0" applyBorder="0" applyAlignment="0" applyProtection="0"/>
    <xf numFmtId="0" fontId="14" fillId="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2" fillId="0" borderId="0"/>
    <xf numFmtId="0" fontId="2" fillId="0" borderId="0"/>
    <xf numFmtId="0" fontId="2" fillId="0" borderId="0"/>
    <xf numFmtId="0" fontId="12" fillId="0" borderId="0"/>
    <xf numFmtId="0" fontId="15" fillId="0" borderId="0" applyNumberFormat="0" applyFont="0" applyBorder="0" applyProtection="0"/>
    <xf numFmtId="0" fontId="2" fillId="0" borderId="0"/>
    <xf numFmtId="0" fontId="2" fillId="0" borderId="0"/>
    <xf numFmtId="0" fontId="2" fillId="0" borderId="0"/>
    <xf numFmtId="0" fontId="2" fillId="0" borderId="0"/>
    <xf numFmtId="0" fontId="9" fillId="0" borderId="0"/>
  </cellStyleXfs>
  <cellXfs count="240">
    <xf numFmtId="0" fontId="0" fillId="0" borderId="0" xfId="0"/>
    <xf numFmtId="0" fontId="0" fillId="0" borderId="0" xfId="0"/>
    <xf numFmtId="0" fontId="0" fillId="0" borderId="1" xfId="0" applyBorder="1"/>
    <xf numFmtId="0" fontId="16" fillId="0" borderId="17" xfId="0" applyFont="1" applyBorder="1" applyAlignment="1">
      <alignment horizontal="center" vertical="center" wrapText="1"/>
    </xf>
    <xf numFmtId="164" fontId="16" fillId="0" borderId="2" xfId="0" applyNumberFormat="1" applyFont="1" applyBorder="1" applyAlignment="1">
      <alignment horizontal="center" vertical="center" wrapText="1"/>
    </xf>
    <xf numFmtId="164" fontId="17" fillId="0" borderId="2" xfId="0" applyNumberFormat="1" applyFont="1" applyBorder="1" applyAlignment="1">
      <alignment horizontal="center" vertical="center" wrapText="1"/>
    </xf>
    <xf numFmtId="0" fontId="16" fillId="0" borderId="18" xfId="0" applyFont="1" applyBorder="1" applyAlignment="1">
      <alignment horizontal="left" vertical="center" wrapText="1"/>
    </xf>
    <xf numFmtId="0" fontId="17" fillId="0" borderId="1" xfId="0" applyFont="1" applyBorder="1" applyAlignment="1">
      <alignment horizontal="left" vertical="center" wrapText="1"/>
    </xf>
    <xf numFmtId="43" fontId="0" fillId="0" borderId="0" xfId="0" applyNumberFormat="1"/>
    <xf numFmtId="0" fontId="16" fillId="0" borderId="3" xfId="0" applyFont="1" applyBorder="1" applyAlignment="1">
      <alignment horizontal="center" vertical="center" wrapText="1"/>
    </xf>
    <xf numFmtId="0" fontId="16" fillId="0" borderId="1" xfId="0" applyFont="1" applyBorder="1" applyAlignment="1">
      <alignment horizontal="left" vertical="center" wrapText="1"/>
    </xf>
    <xf numFmtId="0" fontId="16" fillId="0" borderId="4" xfId="0" applyFont="1" applyBorder="1" applyAlignment="1">
      <alignment horizontal="left" vertical="center" wrapText="1"/>
    </xf>
    <xf numFmtId="0" fontId="16" fillId="4" borderId="0" xfId="0" applyFont="1" applyFill="1" applyProtection="1">
      <protection locked="0"/>
    </xf>
    <xf numFmtId="9" fontId="16" fillId="4" borderId="0" xfId="0" applyNumberFormat="1" applyFont="1" applyFill="1" applyProtection="1">
      <protection locked="0"/>
    </xf>
    <xf numFmtId="0" fontId="18" fillId="4" borderId="1" xfId="0" applyFont="1" applyFill="1" applyBorder="1" applyAlignment="1" applyProtection="1">
      <alignment horizontal="center" wrapText="1"/>
      <protection locked="0"/>
    </xf>
    <xf numFmtId="43" fontId="16" fillId="4" borderId="1" xfId="0" applyNumberFormat="1" applyFont="1" applyFill="1" applyBorder="1" applyProtection="1">
      <protection locked="0"/>
    </xf>
    <xf numFmtId="164" fontId="18" fillId="4" borderId="2" xfId="0" applyNumberFormat="1" applyFont="1" applyFill="1" applyBorder="1" applyAlignment="1" applyProtection="1">
      <alignment horizontal="center" wrapText="1"/>
      <protection locked="0"/>
    </xf>
    <xf numFmtId="43" fontId="16" fillId="4" borderId="0" xfId="0" applyNumberFormat="1" applyFont="1" applyFill="1" applyProtection="1">
      <protection locked="0"/>
    </xf>
    <xf numFmtId="0" fontId="16" fillId="4" borderId="1" xfId="0" applyFont="1" applyFill="1" applyBorder="1" applyProtection="1">
      <protection locked="0"/>
    </xf>
    <xf numFmtId="164" fontId="19" fillId="4" borderId="17" xfId="0" applyNumberFormat="1" applyFont="1" applyFill="1" applyBorder="1" applyAlignment="1" applyProtection="1">
      <alignment horizontal="center" wrapText="1"/>
      <protection locked="0"/>
    </xf>
    <xf numFmtId="0" fontId="16" fillId="4" borderId="6" xfId="0" applyFont="1" applyFill="1" applyBorder="1" applyProtection="1">
      <protection locked="0"/>
    </xf>
    <xf numFmtId="164" fontId="19" fillId="4" borderId="1" xfId="0" applyNumberFormat="1" applyFont="1" applyFill="1" applyBorder="1" applyAlignment="1" applyProtection="1">
      <alignment horizontal="center" wrapText="1"/>
      <protection locked="0"/>
    </xf>
    <xf numFmtId="4" fontId="16" fillId="4" borderId="0" xfId="0" applyNumberFormat="1" applyFont="1" applyFill="1" applyProtection="1">
      <protection locked="0"/>
    </xf>
    <xf numFmtId="0" fontId="18" fillId="4" borderId="17" xfId="0" applyFont="1" applyFill="1" applyBorder="1" applyAlignment="1" applyProtection="1">
      <alignment horizontal="center" vertical="center" wrapText="1"/>
    </xf>
    <xf numFmtId="0" fontId="18" fillId="4" borderId="1" xfId="0" applyFont="1" applyFill="1" applyBorder="1" applyAlignment="1" applyProtection="1">
      <alignment vertical="top" wrapText="1"/>
    </xf>
    <xf numFmtId="0" fontId="18" fillId="4" borderId="25" xfId="0" applyFont="1" applyFill="1" applyBorder="1" applyAlignment="1" applyProtection="1">
      <alignment horizontal="center" wrapText="1"/>
    </xf>
    <xf numFmtId="0" fontId="18" fillId="4" borderId="26" xfId="0" applyFont="1" applyFill="1" applyBorder="1" applyAlignment="1" applyProtection="1">
      <alignment horizontal="center" wrapText="1"/>
    </xf>
    <xf numFmtId="0" fontId="18" fillId="4" borderId="27" xfId="0" applyFont="1" applyFill="1" applyBorder="1" applyAlignment="1" applyProtection="1">
      <alignment horizontal="center" wrapText="1"/>
    </xf>
    <xf numFmtId="0" fontId="10" fillId="4" borderId="1" xfId="0" applyFont="1" applyFill="1" applyBorder="1" applyAlignment="1" applyProtection="1">
      <alignment vertical="top" wrapText="1"/>
    </xf>
    <xf numFmtId="0" fontId="18" fillId="4" borderId="18" xfId="0" applyFont="1" applyFill="1" applyBorder="1" applyAlignment="1" applyProtection="1">
      <alignment vertical="top" wrapText="1"/>
    </xf>
    <xf numFmtId="0" fontId="0" fillId="0" borderId="0" xfId="0" applyProtection="1">
      <protection locked="0"/>
    </xf>
    <xf numFmtId="0" fontId="0" fillId="0" borderId="0" xfId="0" applyFill="1" applyProtection="1">
      <protection locked="0"/>
    </xf>
    <xf numFmtId="9" fontId="0" fillId="0" borderId="0" xfId="0" applyNumberFormat="1" applyFill="1" applyProtection="1">
      <protection locked="0"/>
    </xf>
    <xf numFmtId="0" fontId="18" fillId="0" borderId="1" xfId="0" applyFont="1" applyBorder="1" applyAlignment="1" applyProtection="1">
      <alignment horizontal="center" wrapText="1"/>
      <protection locked="0"/>
    </xf>
    <xf numFmtId="164" fontId="18" fillId="0" borderId="18" xfId="0" applyNumberFormat="1" applyFont="1" applyBorder="1" applyAlignment="1" applyProtection="1">
      <alignment horizontal="center" wrapText="1"/>
      <protection locked="0"/>
    </xf>
    <xf numFmtId="164" fontId="18" fillId="0" borderId="2" xfId="0" applyNumberFormat="1" applyFont="1" applyBorder="1" applyAlignment="1" applyProtection="1">
      <alignment horizontal="center" wrapText="1"/>
      <protection locked="0"/>
    </xf>
    <xf numFmtId="43" fontId="0" fillId="0" borderId="0" xfId="0" applyNumberFormat="1" applyFill="1" applyProtection="1">
      <protection locked="0"/>
    </xf>
    <xf numFmtId="0" fontId="18" fillId="0" borderId="28" xfId="0" applyFont="1" applyBorder="1" applyAlignment="1" applyProtection="1">
      <alignment horizontal="center" wrapText="1"/>
      <protection locked="0"/>
    </xf>
    <xf numFmtId="0" fontId="0" fillId="0" borderId="1" xfId="0" applyBorder="1" applyProtection="1">
      <protection locked="0"/>
    </xf>
    <xf numFmtId="164" fontId="20" fillId="0" borderId="17" xfId="0" applyNumberFormat="1" applyFont="1" applyBorder="1" applyAlignment="1" applyProtection="1">
      <alignment horizontal="center" wrapText="1"/>
      <protection locked="0"/>
    </xf>
    <xf numFmtId="0" fontId="0" fillId="0" borderId="6" xfId="0" applyBorder="1" applyProtection="1">
      <protection locked="0"/>
    </xf>
    <xf numFmtId="164" fontId="20" fillId="0" borderId="1" xfId="0" applyNumberFormat="1" applyFont="1" applyBorder="1" applyAlignment="1" applyProtection="1">
      <alignment horizontal="center" wrapText="1"/>
      <protection locked="0"/>
    </xf>
    <xf numFmtId="0" fontId="18" fillId="0" borderId="17" xfId="0" applyFont="1" applyBorder="1" applyAlignment="1" applyProtection="1">
      <alignment horizontal="center" vertical="center" wrapText="1"/>
    </xf>
    <xf numFmtId="0" fontId="18" fillId="0" borderId="18" xfId="0" applyFont="1" applyBorder="1" applyAlignment="1" applyProtection="1">
      <alignment horizontal="left" vertical="top" wrapText="1"/>
    </xf>
    <xf numFmtId="0" fontId="18" fillId="0" borderId="25" xfId="0" applyFont="1" applyBorder="1" applyAlignment="1" applyProtection="1">
      <alignment horizontal="center" wrapText="1"/>
    </xf>
    <xf numFmtId="0" fontId="18" fillId="0" borderId="26" xfId="0" applyFont="1" applyBorder="1" applyAlignment="1" applyProtection="1">
      <alignment horizontal="center" wrapText="1"/>
    </xf>
    <xf numFmtId="0" fontId="18" fillId="0" borderId="18" xfId="0" applyFont="1" applyBorder="1" applyAlignment="1" applyProtection="1">
      <alignment vertical="top" wrapText="1"/>
    </xf>
    <xf numFmtId="0" fontId="18" fillId="0" borderId="27" xfId="0" applyFont="1" applyBorder="1" applyAlignment="1" applyProtection="1">
      <alignment horizontal="center" wrapText="1"/>
    </xf>
    <xf numFmtId="0" fontId="18" fillId="0" borderId="18" xfId="0" applyFont="1" applyBorder="1" applyAlignment="1" applyProtection="1">
      <alignment vertical="top"/>
    </xf>
    <xf numFmtId="0" fontId="16" fillId="4" borderId="0" xfId="0" applyFont="1" applyFill="1" applyBorder="1" applyProtection="1">
      <protection locked="0"/>
    </xf>
    <xf numFmtId="9" fontId="16" fillId="4" borderId="0" xfId="0" applyNumberFormat="1" applyFont="1" applyFill="1" applyBorder="1" applyProtection="1">
      <protection locked="0"/>
    </xf>
    <xf numFmtId="164" fontId="18" fillId="4" borderId="18" xfId="0" applyNumberFormat="1" applyFont="1" applyFill="1" applyBorder="1" applyAlignment="1" applyProtection="1">
      <alignment horizontal="center" wrapText="1"/>
      <protection locked="0"/>
    </xf>
    <xf numFmtId="43" fontId="16" fillId="4" borderId="0" xfId="0" applyNumberFormat="1" applyFont="1" applyFill="1" applyBorder="1" applyProtection="1">
      <protection locked="0"/>
    </xf>
    <xf numFmtId="164" fontId="18" fillId="4" borderId="0" xfId="0" applyNumberFormat="1" applyFont="1" applyFill="1" applyBorder="1" applyAlignment="1" applyProtection="1">
      <alignment horizontal="center" wrapText="1"/>
      <protection locked="0"/>
    </xf>
    <xf numFmtId="4" fontId="16" fillId="4" borderId="0" xfId="0" applyNumberFormat="1" applyFont="1" applyFill="1" applyBorder="1" applyProtection="1">
      <protection locked="0"/>
    </xf>
    <xf numFmtId="0" fontId="18" fillId="4" borderId="18" xfId="0" applyFont="1" applyFill="1" applyBorder="1" applyAlignment="1" applyProtection="1">
      <alignment vertical="top"/>
    </xf>
    <xf numFmtId="9" fontId="0" fillId="0" borderId="0" xfId="0" applyNumberFormat="1" applyProtection="1">
      <protection locked="0"/>
    </xf>
    <xf numFmtId="164" fontId="18" fillId="0" borderId="18" xfId="0" applyNumberFormat="1" applyFont="1" applyFill="1" applyBorder="1" applyAlignment="1" applyProtection="1">
      <alignment horizontal="center" wrapText="1"/>
      <protection locked="0"/>
    </xf>
    <xf numFmtId="43" fontId="0" fillId="0" borderId="0" xfId="0" applyNumberFormat="1" applyProtection="1">
      <protection locked="0"/>
    </xf>
    <xf numFmtId="43" fontId="16" fillId="0" borderId="0" xfId="0" applyNumberFormat="1" applyFont="1" applyFill="1" applyProtection="1">
      <protection locked="0"/>
    </xf>
    <xf numFmtId="0" fontId="18" fillId="0" borderId="4" xfId="0" applyFont="1" applyBorder="1" applyAlignment="1" applyProtection="1">
      <alignment horizontal="center" wrapText="1"/>
      <protection locked="0"/>
    </xf>
    <xf numFmtId="49" fontId="18" fillId="0" borderId="5" xfId="0" applyNumberFormat="1" applyFont="1" applyBorder="1" applyAlignment="1" applyProtection="1">
      <alignment vertical="top" wrapText="1"/>
    </xf>
    <xf numFmtId="0" fontId="18" fillId="0" borderId="1" xfId="0" applyFont="1" applyBorder="1" applyAlignment="1" applyProtection="1">
      <alignment horizontal="center" wrapText="1"/>
    </xf>
    <xf numFmtId="0" fontId="18" fillId="0" borderId="29" xfId="0" applyFont="1" applyBorder="1" applyAlignment="1" applyProtection="1">
      <alignment horizontal="center" wrapText="1"/>
    </xf>
    <xf numFmtId="49" fontId="18" fillId="0" borderId="9" xfId="0" applyNumberFormat="1" applyFont="1" applyBorder="1" applyAlignment="1" applyProtection="1">
      <alignment vertical="top" wrapText="1"/>
    </xf>
    <xf numFmtId="0" fontId="18" fillId="0" borderId="30" xfId="0" applyFont="1" applyBorder="1" applyAlignment="1" applyProtection="1">
      <alignment horizontal="center" wrapText="1"/>
    </xf>
    <xf numFmtId="0" fontId="21" fillId="0" borderId="0" xfId="0" applyFont="1" applyAlignment="1" applyProtection="1"/>
    <xf numFmtId="0" fontId="18" fillId="0" borderId="3" xfId="0" applyFont="1" applyBorder="1" applyAlignment="1" applyProtection="1">
      <alignment horizontal="center" vertical="center" wrapText="1"/>
    </xf>
    <xf numFmtId="0" fontId="18" fillId="0" borderId="1" xfId="0" applyFont="1" applyBorder="1" applyAlignment="1" applyProtection="1">
      <alignment vertical="top"/>
    </xf>
    <xf numFmtId="164" fontId="18" fillId="4" borderId="1" xfId="0" applyNumberFormat="1" applyFont="1" applyFill="1" applyBorder="1" applyAlignment="1" applyProtection="1">
      <alignment horizontal="center" wrapText="1"/>
      <protection locked="0"/>
    </xf>
    <xf numFmtId="4" fontId="16" fillId="4" borderId="0" xfId="2" applyNumberFormat="1" applyFont="1" applyFill="1" applyBorder="1" applyProtection="1">
      <protection locked="0"/>
    </xf>
    <xf numFmtId="43" fontId="16" fillId="4" borderId="0" xfId="1" applyNumberFormat="1" applyFont="1" applyFill="1" applyBorder="1" applyProtection="1">
      <protection locked="0"/>
    </xf>
    <xf numFmtId="164" fontId="22" fillId="4" borderId="0" xfId="0" applyNumberFormat="1" applyFont="1" applyFill="1" applyBorder="1" applyAlignment="1" applyProtection="1">
      <alignment horizontal="center" vertical="center" wrapText="1"/>
      <protection locked="0"/>
    </xf>
    <xf numFmtId="164" fontId="22" fillId="4" borderId="0" xfId="0" applyNumberFormat="1" applyFont="1" applyFill="1" applyBorder="1" applyAlignment="1" applyProtection="1">
      <alignment horizontal="center" wrapText="1"/>
      <protection locked="0"/>
    </xf>
    <xf numFmtId="0" fontId="18" fillId="4" borderId="28" xfId="0" applyFont="1" applyFill="1" applyBorder="1" applyAlignment="1" applyProtection="1">
      <alignment horizontal="center" wrapText="1"/>
      <protection locked="0"/>
    </xf>
    <xf numFmtId="0" fontId="18" fillId="4" borderId="0" xfId="0" applyFont="1" applyFill="1" applyAlignment="1" applyProtection="1">
      <alignment horizontal="center" wrapText="1"/>
      <protection locked="0"/>
    </xf>
    <xf numFmtId="0" fontId="18" fillId="4" borderId="9" xfId="0" applyFont="1" applyFill="1" applyBorder="1" applyAlignment="1" applyProtection="1">
      <alignment horizontal="center" wrapText="1"/>
      <protection locked="0"/>
    </xf>
    <xf numFmtId="0" fontId="16" fillId="4" borderId="0" xfId="0" applyFont="1" applyFill="1" applyAlignment="1" applyProtection="1">
      <alignment horizontal="center"/>
      <protection locked="0"/>
    </xf>
    <xf numFmtId="43" fontId="16" fillId="4" borderId="0" xfId="0" applyNumberFormat="1" applyFont="1" applyFill="1" applyAlignment="1" applyProtection="1">
      <alignment horizontal="center"/>
      <protection locked="0"/>
    </xf>
    <xf numFmtId="0" fontId="18" fillId="4" borderId="4" xfId="0" applyFont="1" applyFill="1" applyBorder="1" applyAlignment="1" applyProtection="1">
      <alignment horizontal="center" wrapText="1"/>
      <protection locked="0"/>
    </xf>
    <xf numFmtId="0" fontId="18" fillId="4" borderId="0" xfId="0" applyFont="1" applyFill="1" applyBorder="1" applyAlignment="1" applyProtection="1">
      <alignment vertical="top" wrapText="1"/>
      <protection locked="0"/>
    </xf>
    <xf numFmtId="0" fontId="18" fillId="4" borderId="5" xfId="0" applyFont="1" applyFill="1" applyBorder="1" applyAlignment="1" applyProtection="1">
      <alignment wrapText="1"/>
      <protection locked="0"/>
    </xf>
    <xf numFmtId="164" fontId="18" fillId="4" borderId="5" xfId="0" applyNumberFormat="1" applyFont="1" applyFill="1" applyBorder="1" applyAlignment="1" applyProtection="1">
      <alignment wrapText="1"/>
      <protection locked="0"/>
    </xf>
    <xf numFmtId="164" fontId="22" fillId="4" borderId="0" xfId="0" applyNumberFormat="1" applyFont="1" applyFill="1" applyBorder="1" applyAlignment="1" applyProtection="1">
      <alignment wrapText="1"/>
      <protection locked="0"/>
    </xf>
    <xf numFmtId="0" fontId="18" fillId="4" borderId="9" xfId="0" applyFont="1" applyFill="1" applyBorder="1" applyAlignment="1" applyProtection="1">
      <alignment wrapText="1"/>
      <protection locked="0"/>
    </xf>
    <xf numFmtId="164" fontId="18" fillId="4" borderId="9" xfId="0" applyNumberFormat="1" applyFont="1" applyFill="1" applyBorder="1" applyAlignment="1" applyProtection="1">
      <alignment wrapText="1"/>
      <protection locked="0"/>
    </xf>
    <xf numFmtId="0" fontId="18" fillId="4" borderId="1" xfId="0" applyFont="1" applyFill="1" applyBorder="1" applyAlignment="1" applyProtection="1">
      <alignment wrapText="1"/>
      <protection locked="0"/>
    </xf>
    <xf numFmtId="164" fontId="18" fillId="4" borderId="1" xfId="0" applyNumberFormat="1" applyFont="1" applyFill="1" applyBorder="1" applyAlignment="1" applyProtection="1">
      <alignment wrapText="1"/>
      <protection locked="0"/>
    </xf>
    <xf numFmtId="164" fontId="18" fillId="4" borderId="10" xfId="0" applyNumberFormat="1" applyFont="1" applyFill="1" applyBorder="1" applyAlignment="1" applyProtection="1">
      <alignment wrapText="1"/>
      <protection locked="0"/>
    </xf>
    <xf numFmtId="164" fontId="18" fillId="4" borderId="11" xfId="0" applyNumberFormat="1" applyFont="1" applyFill="1" applyBorder="1" applyAlignment="1" applyProtection="1">
      <alignment wrapText="1"/>
      <protection locked="0"/>
    </xf>
    <xf numFmtId="0" fontId="18" fillId="4" borderId="4" xfId="0" applyFont="1" applyFill="1" applyBorder="1" applyAlignment="1" applyProtection="1">
      <alignment wrapText="1"/>
      <protection locked="0"/>
    </xf>
    <xf numFmtId="164" fontId="18" fillId="4" borderId="4" xfId="0" applyNumberFormat="1" applyFont="1" applyFill="1" applyBorder="1" applyAlignment="1" applyProtection="1">
      <alignment wrapText="1"/>
      <protection locked="0"/>
    </xf>
    <xf numFmtId="164" fontId="18" fillId="4" borderId="2" xfId="0" applyNumberFormat="1" applyFont="1" applyFill="1" applyBorder="1" applyAlignment="1" applyProtection="1">
      <alignment wrapText="1"/>
      <protection locked="0"/>
    </xf>
    <xf numFmtId="2" fontId="16" fillId="4" borderId="0" xfId="0" applyNumberFormat="1" applyFont="1" applyFill="1" applyProtection="1">
      <protection locked="0"/>
    </xf>
    <xf numFmtId="164" fontId="20" fillId="4" borderId="17" xfId="0" applyNumberFormat="1" applyFont="1" applyFill="1" applyBorder="1" applyAlignment="1" applyProtection="1">
      <alignment horizontal="center" wrapText="1"/>
      <protection locked="0"/>
    </xf>
    <xf numFmtId="164" fontId="20" fillId="4" borderId="1" xfId="0" applyNumberFormat="1" applyFont="1" applyFill="1" applyBorder="1" applyAlignment="1" applyProtection="1">
      <alignment horizontal="center" wrapText="1"/>
      <protection locked="0"/>
    </xf>
    <xf numFmtId="164" fontId="20" fillId="4" borderId="0" xfId="0" applyNumberFormat="1" applyFont="1" applyFill="1" applyBorder="1" applyAlignment="1" applyProtection="1">
      <alignment horizontal="center" wrapText="1"/>
      <protection locked="0"/>
    </xf>
    <xf numFmtId="4" fontId="23" fillId="4" borderId="0" xfId="0" applyNumberFormat="1" applyFont="1" applyFill="1" applyProtection="1">
      <protection locked="0"/>
    </xf>
    <xf numFmtId="0" fontId="23" fillId="4" borderId="0" xfId="0" applyFont="1" applyFill="1" applyProtection="1">
      <protection locked="0"/>
    </xf>
    <xf numFmtId="0" fontId="18" fillId="4" borderId="28" xfId="0" applyFont="1" applyFill="1" applyBorder="1" applyAlignment="1" applyProtection="1">
      <alignment horizontal="center" wrapText="1"/>
    </xf>
    <xf numFmtId="0" fontId="18" fillId="4" borderId="7" xfId="0" applyFont="1" applyFill="1" applyBorder="1" applyAlignment="1" applyProtection="1">
      <alignment horizontal="center" vertical="center" wrapText="1"/>
    </xf>
    <xf numFmtId="0" fontId="18" fillId="4" borderId="5" xfId="0" applyFont="1" applyFill="1" applyBorder="1" applyAlignment="1" applyProtection="1">
      <alignment vertical="top" wrapText="1"/>
    </xf>
    <xf numFmtId="0" fontId="18" fillId="4" borderId="0" xfId="0" applyFont="1" applyFill="1" applyAlignment="1" applyProtection="1">
      <alignment horizontal="center" wrapText="1"/>
    </xf>
    <xf numFmtId="0" fontId="18" fillId="4" borderId="31" xfId="0" applyFont="1" applyFill="1" applyBorder="1" applyAlignment="1" applyProtection="1">
      <alignment horizontal="center" wrapText="1"/>
    </xf>
    <xf numFmtId="0" fontId="18" fillId="4" borderId="3" xfId="0" applyFont="1" applyFill="1" applyBorder="1" applyAlignment="1" applyProtection="1">
      <alignment horizontal="center" wrapText="1"/>
    </xf>
    <xf numFmtId="0" fontId="18" fillId="4" borderId="32" xfId="0" applyFont="1" applyFill="1" applyBorder="1" applyAlignment="1" applyProtection="1">
      <alignment horizontal="center" wrapText="1"/>
    </xf>
    <xf numFmtId="0" fontId="18" fillId="4" borderId="4" xfId="0" applyFont="1" applyFill="1" applyBorder="1" applyAlignment="1" applyProtection="1">
      <alignment vertical="top" wrapText="1"/>
    </xf>
    <xf numFmtId="0" fontId="18" fillId="4" borderId="9" xfId="0" applyFont="1" applyFill="1" applyBorder="1" applyAlignment="1" applyProtection="1">
      <alignment horizontal="center" wrapText="1"/>
    </xf>
    <xf numFmtId="49" fontId="18" fillId="4" borderId="5" xfId="0" applyNumberFormat="1" applyFont="1" applyFill="1" applyBorder="1" applyAlignment="1" applyProtection="1">
      <alignment vertical="top" wrapText="1"/>
    </xf>
    <xf numFmtId="0" fontId="18" fillId="4" borderId="1" xfId="0" applyFont="1" applyFill="1" applyBorder="1" applyAlignment="1" applyProtection="1">
      <alignment horizontal="center" wrapText="1"/>
    </xf>
    <xf numFmtId="49" fontId="18" fillId="4" borderId="9" xfId="0" applyNumberFormat="1" applyFont="1" applyFill="1" applyBorder="1" applyAlignment="1" applyProtection="1">
      <alignment vertical="top" wrapText="1"/>
    </xf>
    <xf numFmtId="0" fontId="18" fillId="4" borderId="0" xfId="0" applyFont="1" applyFill="1" applyProtection="1"/>
    <xf numFmtId="0" fontId="6" fillId="4" borderId="0" xfId="20" applyFont="1" applyFill="1" applyAlignment="1" applyProtection="1">
      <alignment wrapText="1"/>
    </xf>
    <xf numFmtId="0" fontId="20" fillId="4" borderId="0" xfId="10" applyFont="1" applyFill="1" applyAlignment="1" applyProtection="1">
      <alignment horizontal="left" vertical="top" wrapText="1"/>
    </xf>
    <xf numFmtId="0" fontId="3" fillId="4" borderId="0" xfId="20" applyFont="1" applyFill="1" applyAlignment="1" applyProtection="1">
      <alignment wrapText="1"/>
    </xf>
    <xf numFmtId="0" fontId="8" fillId="4" borderId="0" xfId="10" applyFont="1" applyFill="1" applyAlignment="1" applyProtection="1">
      <alignment horizontal="left" vertical="top" wrapText="1"/>
    </xf>
    <xf numFmtId="0" fontId="18" fillId="4" borderId="4" xfId="0" applyFont="1" applyFill="1" applyBorder="1" applyAlignment="1" applyProtection="1">
      <alignment horizontal="center" wrapText="1"/>
    </xf>
    <xf numFmtId="0" fontId="18" fillId="4" borderId="10" xfId="0" applyFont="1" applyFill="1" applyBorder="1" applyAlignment="1" applyProtection="1">
      <alignment wrapText="1"/>
    </xf>
    <xf numFmtId="0" fontId="18" fillId="4" borderId="5" xfId="0" applyFont="1" applyFill="1" applyBorder="1" applyAlignment="1" applyProtection="1">
      <alignment wrapText="1"/>
    </xf>
    <xf numFmtId="0" fontId="18" fillId="4" borderId="9" xfId="0" applyFont="1" applyFill="1" applyBorder="1" applyAlignment="1" applyProtection="1">
      <alignment vertical="top" wrapText="1"/>
    </xf>
    <xf numFmtId="0" fontId="18" fillId="4" borderId="11" xfId="0" applyFont="1" applyFill="1" applyBorder="1" applyAlignment="1" applyProtection="1">
      <alignment wrapText="1"/>
    </xf>
    <xf numFmtId="0" fontId="18" fillId="4" borderId="9" xfId="0" applyFont="1" applyFill="1" applyBorder="1" applyAlignment="1" applyProtection="1">
      <alignment wrapText="1"/>
    </xf>
    <xf numFmtId="49" fontId="22" fillId="4" borderId="9" xfId="0" applyNumberFormat="1" applyFont="1" applyFill="1" applyBorder="1" applyAlignment="1" applyProtection="1">
      <alignment horizontal="left" vertical="top"/>
    </xf>
    <xf numFmtId="49" fontId="22" fillId="4" borderId="4" xfId="0" applyNumberFormat="1" applyFont="1" applyFill="1" applyBorder="1" applyAlignment="1" applyProtection="1">
      <alignment vertical="top"/>
    </xf>
    <xf numFmtId="0" fontId="18" fillId="4" borderId="1" xfId="0" applyFont="1" applyFill="1" applyBorder="1" applyAlignment="1" applyProtection="1">
      <alignment wrapText="1"/>
    </xf>
    <xf numFmtId="0" fontId="18" fillId="4" borderId="7" xfId="0" applyFont="1" applyFill="1" applyBorder="1" applyAlignment="1" applyProtection="1">
      <alignment vertical="top" wrapText="1"/>
    </xf>
    <xf numFmtId="0" fontId="18" fillId="4" borderId="7" xfId="0" applyFont="1" applyFill="1" applyBorder="1" applyAlignment="1" applyProtection="1">
      <alignment wrapText="1"/>
    </xf>
    <xf numFmtId="0" fontId="18" fillId="4" borderId="8" xfId="0" applyFont="1" applyFill="1" applyBorder="1" applyAlignment="1" applyProtection="1">
      <alignment vertical="top" wrapText="1"/>
    </xf>
    <xf numFmtId="0" fontId="18" fillId="4" borderId="8" xfId="0" applyFont="1" applyFill="1" applyBorder="1" applyAlignment="1" applyProtection="1">
      <alignment wrapText="1"/>
    </xf>
    <xf numFmtId="0" fontId="18" fillId="4" borderId="12" xfId="0" applyFont="1" applyFill="1" applyBorder="1" applyAlignment="1" applyProtection="1">
      <alignment wrapText="1"/>
    </xf>
    <xf numFmtId="0" fontId="18" fillId="4" borderId="4" xfId="0" applyFont="1" applyFill="1" applyBorder="1" applyAlignment="1" applyProtection="1">
      <alignment wrapText="1"/>
    </xf>
    <xf numFmtId="0" fontId="18" fillId="4" borderId="12" xfId="0" applyFont="1" applyFill="1" applyBorder="1" applyAlignment="1" applyProtection="1">
      <alignment vertical="top" wrapText="1"/>
    </xf>
    <xf numFmtId="49" fontId="22" fillId="4" borderId="4" xfId="0" applyNumberFormat="1" applyFont="1" applyFill="1" applyBorder="1" applyAlignment="1" applyProtection="1">
      <alignment horizontal="left" vertical="top"/>
    </xf>
    <xf numFmtId="0" fontId="2" fillId="4" borderId="0" xfId="20" applyFont="1" applyFill="1" applyAlignment="1" applyProtection="1">
      <alignment vertical="top" wrapText="1"/>
    </xf>
    <xf numFmtId="0" fontId="18" fillId="4" borderId="4" xfId="0" applyFont="1" applyFill="1" applyBorder="1" applyProtection="1"/>
    <xf numFmtId="0" fontId="10" fillId="4" borderId="4" xfId="0" applyFont="1" applyFill="1" applyBorder="1" applyAlignment="1" applyProtection="1">
      <alignment vertical="top" wrapText="1"/>
    </xf>
    <xf numFmtId="0" fontId="18" fillId="4" borderId="5" xfId="0" applyFont="1" applyFill="1" applyBorder="1" applyAlignment="1" applyProtection="1">
      <alignment horizontal="center" wrapText="1"/>
      <protection locked="0"/>
    </xf>
    <xf numFmtId="164" fontId="18" fillId="4" borderId="5" xfId="0" applyNumberFormat="1" applyFont="1" applyFill="1" applyBorder="1" applyAlignment="1" applyProtection="1">
      <alignment horizontal="center" wrapText="1"/>
      <protection locked="0"/>
    </xf>
    <xf numFmtId="164" fontId="18" fillId="4" borderId="11" xfId="0" applyNumberFormat="1" applyFont="1" applyFill="1" applyBorder="1" applyAlignment="1" applyProtection="1">
      <alignment horizontal="center" wrapText="1"/>
      <protection locked="0"/>
    </xf>
    <xf numFmtId="164" fontId="18" fillId="4" borderId="17" xfId="0" applyNumberFormat="1" applyFont="1" applyFill="1" applyBorder="1" applyAlignment="1" applyProtection="1">
      <alignment horizontal="center" wrapText="1"/>
      <protection locked="0"/>
    </xf>
    <xf numFmtId="0" fontId="18" fillId="4" borderId="13" xfId="0" applyFont="1" applyFill="1" applyBorder="1" applyAlignment="1" applyProtection="1">
      <alignment horizontal="center" wrapText="1"/>
      <protection locked="0"/>
    </xf>
    <xf numFmtId="164" fontId="18" fillId="4" borderId="22" xfId="0" applyNumberFormat="1" applyFont="1" applyFill="1" applyBorder="1" applyAlignment="1" applyProtection="1">
      <alignment horizontal="center" wrapText="1"/>
      <protection locked="0"/>
    </xf>
    <xf numFmtId="0" fontId="16" fillId="4" borderId="0" xfId="0" applyFont="1" applyFill="1" applyAlignment="1" applyProtection="1">
      <alignment horizontal="right"/>
      <protection locked="0"/>
    </xf>
    <xf numFmtId="165" fontId="16" fillId="4" borderId="0" xfId="0" applyNumberFormat="1" applyFont="1" applyFill="1" applyProtection="1">
      <protection locked="0"/>
    </xf>
    <xf numFmtId="0" fontId="18" fillId="4" borderId="1"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wrapText="1"/>
    </xf>
    <xf numFmtId="0" fontId="18" fillId="4" borderId="3" xfId="0" applyFont="1" applyFill="1" applyBorder="1" applyAlignment="1" applyProtection="1">
      <alignment horizontal="center" vertical="center" wrapText="1"/>
    </xf>
    <xf numFmtId="0" fontId="18" fillId="4" borderId="5" xfId="0" applyFont="1" applyFill="1" applyBorder="1" applyAlignment="1" applyProtection="1">
      <alignment horizontal="center" wrapText="1"/>
    </xf>
    <xf numFmtId="0" fontId="18" fillId="4" borderId="16" xfId="0" applyFont="1" applyFill="1" applyBorder="1" applyAlignment="1" applyProtection="1">
      <alignment horizontal="center" vertical="center" wrapText="1"/>
    </xf>
    <xf numFmtId="0" fontId="18" fillId="4" borderId="30" xfId="0" applyFont="1" applyFill="1" applyBorder="1" applyAlignment="1" applyProtection="1">
      <alignment horizontal="center" wrapText="1"/>
    </xf>
    <xf numFmtId="49" fontId="18" fillId="4" borderId="4" xfId="0" applyNumberFormat="1" applyFont="1" applyFill="1" applyBorder="1" applyAlignment="1" applyProtection="1">
      <alignment vertical="top" wrapText="1"/>
    </xf>
    <xf numFmtId="0" fontId="18" fillId="4" borderId="13" xfId="0" applyFont="1" applyFill="1" applyBorder="1" applyAlignment="1" applyProtection="1">
      <alignment vertical="top" wrapText="1"/>
    </xf>
    <xf numFmtId="0" fontId="18" fillId="4" borderId="0" xfId="0" applyFont="1" applyFill="1" applyAlignment="1" applyProtection="1">
      <alignment vertical="top" wrapText="1"/>
    </xf>
    <xf numFmtId="0" fontId="18" fillId="4" borderId="5" xfId="0" applyFont="1" applyFill="1" applyBorder="1" applyAlignment="1" applyProtection="1">
      <alignment horizontal="center" vertical="center" wrapText="1"/>
    </xf>
    <xf numFmtId="49" fontId="18" fillId="4" borderId="17" xfId="0" applyNumberFormat="1" applyFont="1" applyFill="1" applyBorder="1" applyAlignment="1" applyProtection="1">
      <alignment horizontal="center" vertical="center" wrapText="1"/>
    </xf>
    <xf numFmtId="0" fontId="25" fillId="4" borderId="18" xfId="0" applyFont="1" applyFill="1" applyBorder="1" applyAlignment="1" applyProtection="1">
      <alignment vertical="top" wrapText="1"/>
    </xf>
    <xf numFmtId="0" fontId="25" fillId="4" borderId="5" xfId="0" applyFont="1" applyFill="1" applyBorder="1" applyAlignment="1" applyProtection="1">
      <alignment vertical="top" wrapText="1"/>
    </xf>
    <xf numFmtId="0" fontId="25" fillId="4" borderId="1" xfId="0" applyFont="1" applyFill="1" applyBorder="1" applyAlignment="1" applyProtection="1">
      <alignment vertical="top" wrapText="1"/>
    </xf>
    <xf numFmtId="0" fontId="25" fillId="4" borderId="4" xfId="0" applyFont="1" applyFill="1" applyBorder="1" applyAlignment="1" applyProtection="1">
      <alignment vertical="top" wrapText="1"/>
    </xf>
    <xf numFmtId="49" fontId="25" fillId="4" borderId="9" xfId="0" applyNumberFormat="1" applyFont="1" applyFill="1" applyBorder="1" applyAlignment="1" applyProtection="1">
      <alignment vertical="top" wrapText="1"/>
    </xf>
    <xf numFmtId="49" fontId="25" fillId="4" borderId="0" xfId="0" applyNumberFormat="1" applyFont="1" applyFill="1" applyAlignment="1" applyProtection="1">
      <alignment vertical="top" wrapText="1"/>
    </xf>
    <xf numFmtId="0" fontId="25" fillId="4" borderId="0" xfId="0" applyFont="1" applyFill="1" applyProtection="1"/>
    <xf numFmtId="0" fontId="18" fillId="0" borderId="9" xfId="0" applyFont="1" applyBorder="1" applyAlignment="1">
      <alignment vertical="top" wrapText="1"/>
    </xf>
    <xf numFmtId="0" fontId="18" fillId="0" borderId="4" xfId="0" applyFont="1" applyBorder="1" applyAlignment="1">
      <alignment vertical="top" wrapText="1"/>
    </xf>
    <xf numFmtId="0" fontId="25" fillId="4" borderId="8" xfId="0" applyNumberFormat="1" applyFont="1" applyFill="1" applyBorder="1" applyAlignment="1" applyProtection="1">
      <alignment horizontal="center" vertical="center" wrapText="1"/>
    </xf>
    <xf numFmtId="0" fontId="25" fillId="4" borderId="7" xfId="0" applyNumberFormat="1" applyFont="1" applyFill="1" applyBorder="1" applyAlignment="1" applyProtection="1">
      <alignment horizontal="center" vertical="center" wrapText="1"/>
    </xf>
    <xf numFmtId="0" fontId="25" fillId="4" borderId="8" xfId="0" applyFont="1" applyFill="1" applyBorder="1" applyAlignment="1" applyProtection="1">
      <alignment horizontal="center" vertical="center" wrapText="1"/>
    </xf>
    <xf numFmtId="0" fontId="25" fillId="4" borderId="7" xfId="0" applyFont="1" applyFill="1" applyBorder="1" applyAlignment="1" applyProtection="1">
      <alignment horizontal="center" vertical="center" wrapText="1"/>
    </xf>
    <xf numFmtId="49" fontId="18" fillId="0" borderId="9" xfId="0" applyNumberFormat="1" applyFont="1" applyBorder="1" applyAlignment="1">
      <alignment vertical="top" wrapText="1"/>
    </xf>
    <xf numFmtId="0" fontId="25" fillId="4" borderId="13" xfId="0" applyFont="1" applyFill="1" applyBorder="1" applyAlignment="1" applyProtection="1">
      <alignment vertical="top" wrapText="1"/>
    </xf>
    <xf numFmtId="164" fontId="18" fillId="4" borderId="5" xfId="0" applyNumberFormat="1" applyFont="1" applyFill="1" applyBorder="1" applyAlignment="1" applyProtection="1">
      <alignment wrapText="1"/>
      <protection locked="0"/>
    </xf>
    <xf numFmtId="164" fontId="18" fillId="4" borderId="19" xfId="0" applyNumberFormat="1" applyFont="1" applyFill="1" applyBorder="1" applyAlignment="1" applyProtection="1">
      <alignment horizontal="center" vertical="center" wrapText="1"/>
    </xf>
    <xf numFmtId="164" fontId="18" fillId="4" borderId="20" xfId="0" applyNumberFormat="1" applyFont="1" applyFill="1" applyBorder="1" applyAlignment="1" applyProtection="1">
      <alignment horizontal="center" vertical="center" wrapText="1"/>
    </xf>
    <xf numFmtId="0" fontId="18" fillId="4" borderId="1" xfId="0" applyFont="1" applyFill="1" applyBorder="1" applyAlignment="1" applyProtection="1">
      <alignment horizontal="center" vertical="center" wrapText="1"/>
    </xf>
    <xf numFmtId="0" fontId="16" fillId="4" borderId="1" xfId="0" applyFont="1" applyFill="1" applyBorder="1" applyAlignment="1" applyProtection="1">
      <alignment horizontal="center" vertical="center" wrapText="1"/>
    </xf>
    <xf numFmtId="0" fontId="18" fillId="4" borderId="7" xfId="0" applyFont="1" applyFill="1" applyBorder="1" applyAlignment="1" applyProtection="1">
      <alignment horizontal="center" vertical="center" wrapText="1"/>
    </xf>
    <xf numFmtId="0" fontId="18" fillId="4" borderId="8" xfId="0" applyFont="1" applyFill="1" applyBorder="1" applyAlignment="1" applyProtection="1">
      <alignment horizontal="center" vertical="center" wrapText="1"/>
    </xf>
    <xf numFmtId="0" fontId="18" fillId="4" borderId="21" xfId="0" applyFont="1" applyFill="1" applyBorder="1" applyAlignment="1" applyProtection="1">
      <alignment horizontal="center" vertical="center" wrapText="1"/>
    </xf>
    <xf numFmtId="0" fontId="18" fillId="4" borderId="22" xfId="0" applyFont="1" applyFill="1" applyBorder="1" applyAlignment="1" applyProtection="1">
      <alignment horizontal="center" vertical="center" wrapText="1"/>
    </xf>
    <xf numFmtId="0" fontId="18" fillId="4" borderId="23" xfId="0" applyFont="1" applyFill="1" applyBorder="1" applyAlignment="1" applyProtection="1">
      <alignment horizontal="center" vertical="center" wrapText="1"/>
    </xf>
    <xf numFmtId="0" fontId="18" fillId="4" borderId="24" xfId="0" applyFont="1" applyFill="1" applyBorder="1" applyAlignment="1" applyProtection="1">
      <alignment horizontal="center" vertical="center" wrapText="1"/>
    </xf>
    <xf numFmtId="164" fontId="18" fillId="4" borderId="23" xfId="0" applyNumberFormat="1" applyFont="1" applyFill="1" applyBorder="1" applyAlignment="1" applyProtection="1">
      <alignment horizontal="center" vertical="center" wrapText="1"/>
    </xf>
    <xf numFmtId="164" fontId="18" fillId="4" borderId="24" xfId="0" applyNumberFormat="1" applyFont="1" applyFill="1" applyBorder="1" applyAlignment="1" applyProtection="1">
      <alignment horizontal="center" vertical="center" wrapText="1"/>
    </xf>
    <xf numFmtId="0" fontId="18" fillId="0" borderId="1" xfId="0" applyFont="1" applyBorder="1" applyAlignment="1" applyProtection="1">
      <alignment horizontal="center" vertical="center" wrapText="1"/>
    </xf>
    <xf numFmtId="0" fontId="0" fillId="0" borderId="1" xfId="0" applyBorder="1" applyAlignment="1" applyProtection="1">
      <alignment horizontal="center" vertical="center" wrapText="1"/>
    </xf>
    <xf numFmtId="0" fontId="18" fillId="0" borderId="7" xfId="0" applyFont="1" applyBorder="1" applyAlignment="1" applyProtection="1">
      <alignment horizontal="center" vertical="center" wrapText="1"/>
    </xf>
    <xf numFmtId="0" fontId="18" fillId="0" borderId="8"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18" fillId="0" borderId="23" xfId="0" applyFont="1" applyBorder="1" applyAlignment="1" applyProtection="1">
      <alignment horizontal="center" vertical="center" wrapText="1"/>
    </xf>
    <xf numFmtId="0" fontId="18" fillId="0" borderId="24" xfId="0" applyFont="1" applyBorder="1" applyAlignment="1" applyProtection="1">
      <alignment horizontal="center" vertical="center" wrapText="1"/>
    </xf>
    <xf numFmtId="0" fontId="21" fillId="0" borderId="5" xfId="0" applyFont="1" applyBorder="1" applyAlignment="1" applyProtection="1">
      <alignment horizontal="center" vertical="center"/>
    </xf>
    <xf numFmtId="0" fontId="21" fillId="0" borderId="9" xfId="0" applyFont="1" applyBorder="1" applyAlignment="1" applyProtection="1">
      <alignment horizontal="center" vertical="center"/>
    </xf>
    <xf numFmtId="0" fontId="25" fillId="4" borderId="5" xfId="0" applyFont="1" applyFill="1" applyBorder="1" applyAlignment="1" applyProtection="1">
      <alignment horizontal="center" vertical="center"/>
    </xf>
    <xf numFmtId="0" fontId="25" fillId="4" borderId="9" xfId="0" applyFont="1" applyFill="1" applyBorder="1" applyAlignment="1" applyProtection="1">
      <alignment horizontal="center" vertical="center"/>
    </xf>
    <xf numFmtId="0" fontId="25" fillId="4" borderId="4" xfId="0" applyFont="1" applyFill="1" applyBorder="1" applyAlignment="1" applyProtection="1">
      <alignment horizontal="center" vertical="center"/>
    </xf>
    <xf numFmtId="164" fontId="18" fillId="4" borderId="5" xfId="0" applyNumberFormat="1" applyFont="1" applyFill="1" applyBorder="1" applyAlignment="1" applyProtection="1">
      <alignment horizontal="center" wrapText="1"/>
      <protection locked="0"/>
    </xf>
    <xf numFmtId="164" fontId="18" fillId="4" borderId="9" xfId="0" applyNumberFormat="1" applyFont="1" applyFill="1" applyBorder="1" applyAlignment="1" applyProtection="1">
      <alignment horizontal="center" wrapText="1"/>
      <protection locked="0"/>
    </xf>
    <xf numFmtId="164" fontId="18" fillId="4" borderId="4" xfId="0" applyNumberFormat="1" applyFont="1" applyFill="1" applyBorder="1" applyAlignment="1" applyProtection="1">
      <alignment horizontal="center" wrapText="1"/>
      <protection locked="0"/>
    </xf>
    <xf numFmtId="0" fontId="18" fillId="4" borderId="10" xfId="0" applyFont="1" applyFill="1" applyBorder="1" applyAlignment="1" applyProtection="1">
      <alignment horizontal="center" wrapText="1"/>
    </xf>
    <xf numFmtId="0" fontId="18" fillId="4" borderId="11" xfId="0" applyFont="1" applyFill="1" applyBorder="1" applyAlignment="1" applyProtection="1">
      <alignment horizontal="center" wrapText="1"/>
    </xf>
    <xf numFmtId="0" fontId="18" fillId="4" borderId="2" xfId="0" applyFont="1" applyFill="1" applyBorder="1" applyAlignment="1" applyProtection="1">
      <alignment horizontal="center" wrapText="1"/>
    </xf>
    <xf numFmtId="0" fontId="25" fillId="4" borderId="7" xfId="0" applyNumberFormat="1" applyFont="1" applyFill="1" applyBorder="1" applyAlignment="1" applyProtection="1">
      <alignment horizontal="center" vertical="center" wrapText="1"/>
    </xf>
    <xf numFmtId="0" fontId="25" fillId="4" borderId="8" xfId="0" applyNumberFormat="1" applyFont="1" applyFill="1" applyBorder="1" applyAlignment="1" applyProtection="1">
      <alignment horizontal="center" vertical="center" wrapText="1"/>
    </xf>
    <xf numFmtId="0" fontId="25" fillId="4" borderId="12" xfId="0" applyNumberFormat="1" applyFont="1" applyFill="1" applyBorder="1" applyAlignment="1" applyProtection="1">
      <alignment horizontal="center" vertical="center" wrapText="1"/>
    </xf>
    <xf numFmtId="0" fontId="25" fillId="4" borderId="7" xfId="0" applyFont="1" applyFill="1" applyBorder="1" applyAlignment="1" applyProtection="1">
      <alignment horizontal="center" vertical="center" wrapText="1"/>
    </xf>
    <xf numFmtId="0" fontId="25" fillId="4" borderId="8" xfId="0" applyFont="1" applyFill="1" applyBorder="1" applyAlignment="1" applyProtection="1">
      <alignment horizontal="center" vertical="center" wrapText="1"/>
    </xf>
    <xf numFmtId="0" fontId="25" fillId="4" borderId="12" xfId="0" applyFont="1" applyFill="1" applyBorder="1" applyAlignment="1" applyProtection="1">
      <alignment horizontal="center" vertical="center" wrapText="1"/>
    </xf>
    <xf numFmtId="0" fontId="18" fillId="4" borderId="5" xfId="0" applyFont="1" applyFill="1" applyBorder="1" applyAlignment="1" applyProtection="1">
      <alignment horizontal="center" wrapText="1"/>
    </xf>
    <xf numFmtId="0" fontId="18" fillId="4" borderId="9" xfId="0" applyFont="1" applyFill="1" applyBorder="1" applyAlignment="1" applyProtection="1">
      <alignment horizontal="center" wrapText="1"/>
    </xf>
    <xf numFmtId="0" fontId="18" fillId="4" borderId="4" xfId="0" applyFont="1" applyFill="1" applyBorder="1" applyAlignment="1" applyProtection="1">
      <alignment horizontal="center" wrapText="1"/>
    </xf>
    <xf numFmtId="0" fontId="18" fillId="4" borderId="5" xfId="0" applyFont="1" applyFill="1" applyBorder="1" applyAlignment="1" applyProtection="1">
      <alignment horizontal="center" wrapText="1"/>
      <protection locked="0"/>
    </xf>
    <xf numFmtId="0" fontId="18" fillId="4" borderId="9" xfId="0" applyFont="1" applyFill="1" applyBorder="1" applyAlignment="1" applyProtection="1">
      <alignment horizontal="center" wrapText="1"/>
      <protection locked="0"/>
    </xf>
    <xf numFmtId="0" fontId="18" fillId="4" borderId="4" xfId="0" applyFont="1" applyFill="1" applyBorder="1" applyAlignment="1" applyProtection="1">
      <alignment horizontal="center" wrapText="1"/>
      <protection locked="0"/>
    </xf>
    <xf numFmtId="0" fontId="18" fillId="4" borderId="12" xfId="0" applyFont="1" applyFill="1" applyBorder="1" applyAlignment="1" applyProtection="1">
      <alignment horizontal="center" vertical="center" wrapText="1"/>
    </xf>
    <xf numFmtId="0" fontId="18" fillId="4" borderId="5" xfId="0" applyFont="1" applyFill="1" applyBorder="1" applyAlignment="1" applyProtection="1">
      <alignment horizontal="center" vertical="center"/>
    </xf>
    <xf numFmtId="0" fontId="18" fillId="4" borderId="9" xfId="0" applyFont="1" applyFill="1" applyBorder="1" applyAlignment="1" applyProtection="1">
      <alignment horizontal="center" vertical="center"/>
    </xf>
    <xf numFmtId="0" fontId="18" fillId="4" borderId="4" xfId="0" applyFont="1" applyFill="1" applyBorder="1" applyAlignment="1" applyProtection="1">
      <alignment horizontal="center" vertical="center"/>
    </xf>
    <xf numFmtId="49" fontId="18" fillId="4" borderId="5" xfId="0" applyNumberFormat="1" applyFont="1" applyFill="1" applyBorder="1" applyAlignment="1" applyProtection="1">
      <alignment horizontal="center" vertical="center"/>
    </xf>
    <xf numFmtId="49" fontId="18" fillId="4" borderId="9" xfId="0" applyNumberFormat="1" applyFont="1" applyFill="1" applyBorder="1" applyAlignment="1" applyProtection="1">
      <alignment horizontal="center" vertical="center"/>
    </xf>
    <xf numFmtId="0" fontId="18" fillId="4" borderId="5" xfId="0" applyFont="1" applyFill="1" applyBorder="1" applyAlignment="1" applyProtection="1">
      <alignment horizontal="center" vertical="center" wrapText="1"/>
    </xf>
    <xf numFmtId="0" fontId="18" fillId="4" borderId="9" xfId="0" applyFont="1" applyFill="1" applyBorder="1" applyAlignment="1" applyProtection="1">
      <alignment horizontal="center" vertical="center" wrapText="1"/>
    </xf>
    <xf numFmtId="0" fontId="18" fillId="4" borderId="5" xfId="0" applyFont="1" applyFill="1" applyBorder="1" applyAlignment="1" applyProtection="1">
      <alignment vertical="top" wrapText="1"/>
    </xf>
    <xf numFmtId="0" fontId="16" fillId="4" borderId="4" xfId="0" applyFont="1" applyFill="1" applyBorder="1" applyAlignment="1" applyProtection="1">
      <alignment vertical="top"/>
    </xf>
    <xf numFmtId="0" fontId="18" fillId="4" borderId="4" xfId="0" applyFont="1" applyFill="1" applyBorder="1" applyAlignment="1" applyProtection="1">
      <alignment horizontal="center" vertical="center" wrapText="1"/>
    </xf>
    <xf numFmtId="0" fontId="18" fillId="4" borderId="33" xfId="0" applyFont="1" applyFill="1" applyBorder="1" applyAlignment="1" applyProtection="1">
      <alignment horizontal="center" vertical="center" wrapText="1"/>
    </xf>
    <xf numFmtId="0" fontId="18" fillId="4" borderId="14" xfId="0" applyFont="1" applyFill="1" applyBorder="1" applyAlignment="1" applyProtection="1">
      <alignment vertical="top" wrapText="1"/>
    </xf>
    <xf numFmtId="0" fontId="16" fillId="4" borderId="15" xfId="0" applyFont="1" applyFill="1" applyBorder="1" applyAlignment="1" applyProtection="1">
      <alignment vertical="top"/>
    </xf>
    <xf numFmtId="0" fontId="16" fillId="4" borderId="4" xfId="0" applyFont="1" applyFill="1" applyBorder="1" applyAlignment="1" applyProtection="1">
      <alignment horizontal="center" wrapText="1"/>
      <protection locked="0"/>
    </xf>
    <xf numFmtId="164" fontId="18" fillId="4" borderId="5" xfId="0" applyNumberFormat="1" applyFont="1" applyFill="1" applyBorder="1" applyAlignment="1" applyProtection="1">
      <alignment wrapText="1"/>
      <protection locked="0"/>
    </xf>
    <xf numFmtId="0" fontId="16" fillId="4" borderId="4" xfId="0" applyFont="1" applyFill="1" applyBorder="1" applyAlignment="1" applyProtection="1">
      <alignment wrapText="1"/>
      <protection locked="0"/>
    </xf>
    <xf numFmtId="164" fontId="16" fillId="0" borderId="19" xfId="0" applyNumberFormat="1" applyFont="1" applyBorder="1" applyAlignment="1">
      <alignment horizontal="center" vertical="center" wrapText="1"/>
    </xf>
    <xf numFmtId="164" fontId="16" fillId="0" borderId="20" xfId="0" applyNumberFormat="1"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 xfId="0" applyFont="1" applyBorder="1" applyAlignment="1">
      <alignment horizontal="center" vertical="center" wrapText="1"/>
    </xf>
    <xf numFmtId="0" fontId="25" fillId="0" borderId="9" xfId="0" applyFont="1" applyBorder="1" applyAlignment="1">
      <alignment vertical="top" wrapText="1"/>
    </xf>
    <xf numFmtId="0" fontId="25" fillId="4" borderId="5" xfId="0" applyFont="1" applyFill="1" applyBorder="1" applyAlignment="1" applyProtection="1">
      <alignment vertical="top" wrapText="1"/>
    </xf>
    <xf numFmtId="0" fontId="29" fillId="4" borderId="4" xfId="0" applyFont="1" applyFill="1" applyBorder="1" applyAlignment="1" applyProtection="1">
      <alignment vertical="top"/>
    </xf>
  </cellXfs>
  <cellStyles count="22">
    <cellStyle name="Dobro" xfId="1" builtinId="26"/>
    <cellStyle name="Neutralno" xfId="2" builtinId="28"/>
    <cellStyle name="Normal 10 10" xfId="3"/>
    <cellStyle name="Normal 2" xfId="4"/>
    <cellStyle name="Normal 26 10" xfId="5"/>
    <cellStyle name="Normal 26 21" xfId="6"/>
    <cellStyle name="Normal 27 5 10" xfId="7"/>
    <cellStyle name="Normal 3 13 10" xfId="8"/>
    <cellStyle name="Normal 3 18 10" xfId="9"/>
    <cellStyle name="Normal 3 2 10" xfId="10"/>
    <cellStyle name="Normal 3 21 10" xfId="11"/>
    <cellStyle name="Normal 31" xfId="12"/>
    <cellStyle name="Normal 31 15" xfId="13"/>
    <cellStyle name="Normal 33 10" xfId="14"/>
    <cellStyle name="Normal 42 10 10 2 2" xfId="15"/>
    <cellStyle name="Normal 61" xfId="16"/>
    <cellStyle name="Normal 62" xfId="17"/>
    <cellStyle name="Normal 7" xfId="18"/>
    <cellStyle name="Normal 8" xfId="19"/>
    <cellStyle name="Normal 9" xfId="20"/>
    <cellStyle name="Normalno" xfId="0" builtinId="0"/>
    <cellStyle name="Obično 10"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18"/>
  <sheetViews>
    <sheetView tabSelected="1" workbookViewId="0">
      <selection activeCell="E3" sqref="E3"/>
    </sheetView>
  </sheetViews>
  <sheetFormatPr defaultColWidth="8.88671875" defaultRowHeight="14.4"/>
  <cols>
    <col min="1" max="1" width="6.33203125" style="12" customWidth="1"/>
    <col min="2" max="2" width="40.88671875" style="12" customWidth="1"/>
    <col min="3" max="3" width="6.88671875" style="12" customWidth="1"/>
    <col min="4" max="4" width="8.109375" style="12" customWidth="1"/>
    <col min="5" max="5" width="14.44140625" style="12" customWidth="1"/>
    <col min="6" max="6" width="13.33203125" style="12" customWidth="1"/>
    <col min="7" max="7" width="14.88671875" style="12" customWidth="1"/>
    <col min="8" max="16384" width="8.88671875" style="12"/>
  </cols>
  <sheetData>
    <row r="1" spans="1:7" ht="15" customHeight="1" thickBot="1">
      <c r="A1" s="175" t="s">
        <v>4</v>
      </c>
      <c r="B1" s="177" t="s">
        <v>5</v>
      </c>
      <c r="C1" s="179" t="s">
        <v>6</v>
      </c>
      <c r="D1" s="179" t="s">
        <v>7</v>
      </c>
      <c r="E1" s="173" t="s">
        <v>292</v>
      </c>
      <c r="F1" s="181" t="s">
        <v>509</v>
      </c>
      <c r="G1" s="171" t="s">
        <v>510</v>
      </c>
    </row>
    <row r="2" spans="1:7" ht="25.5" customHeight="1" thickBot="1">
      <c r="A2" s="176"/>
      <c r="B2" s="178"/>
      <c r="C2" s="180"/>
      <c r="D2" s="180"/>
      <c r="E2" s="174"/>
      <c r="F2" s="182"/>
      <c r="G2" s="172"/>
    </row>
    <row r="3" spans="1:7" ht="213" customHeight="1" thickBot="1">
      <c r="A3" s="23" t="s">
        <v>2</v>
      </c>
      <c r="B3" s="24" t="s">
        <v>301</v>
      </c>
      <c r="C3" s="25" t="s">
        <v>0</v>
      </c>
      <c r="D3" s="26">
        <v>93</v>
      </c>
      <c r="E3" s="14"/>
      <c r="F3" s="15"/>
      <c r="G3" s="16">
        <f t="shared" ref="G3:G14" si="0">F3*D3</f>
        <v>0</v>
      </c>
    </row>
    <row r="4" spans="1:7" ht="210" customHeight="1" thickBot="1">
      <c r="A4" s="23" t="s">
        <v>3</v>
      </c>
      <c r="B4" s="24" t="s">
        <v>302</v>
      </c>
      <c r="C4" s="25" t="s">
        <v>0</v>
      </c>
      <c r="D4" s="27">
        <v>377</v>
      </c>
      <c r="E4" s="14"/>
      <c r="F4" s="15"/>
      <c r="G4" s="16">
        <f t="shared" si="0"/>
        <v>0</v>
      </c>
    </row>
    <row r="5" spans="1:7" ht="221.4" thickBot="1">
      <c r="A5" s="23" t="s">
        <v>10</v>
      </c>
      <c r="B5" s="28" t="s">
        <v>303</v>
      </c>
      <c r="C5" s="25" t="s">
        <v>0</v>
      </c>
      <c r="D5" s="27">
        <v>658</v>
      </c>
      <c r="E5" s="14"/>
      <c r="F5" s="15"/>
      <c r="G5" s="16">
        <f t="shared" si="0"/>
        <v>0</v>
      </c>
    </row>
    <row r="6" spans="1:7" ht="235.2" thickBot="1">
      <c r="A6" s="23" t="s">
        <v>8</v>
      </c>
      <c r="B6" s="28" t="s">
        <v>304</v>
      </c>
      <c r="C6" s="25" t="s">
        <v>0</v>
      </c>
      <c r="D6" s="27">
        <v>170</v>
      </c>
      <c r="E6" s="14"/>
      <c r="F6" s="15"/>
      <c r="G6" s="16">
        <f t="shared" si="0"/>
        <v>0</v>
      </c>
    </row>
    <row r="7" spans="1:7" ht="28.2" thickBot="1">
      <c r="A7" s="23" t="s">
        <v>13</v>
      </c>
      <c r="B7" s="29" t="s">
        <v>14</v>
      </c>
      <c r="C7" s="25" t="s">
        <v>0</v>
      </c>
      <c r="D7" s="27">
        <v>400</v>
      </c>
      <c r="E7" s="14"/>
      <c r="F7" s="15"/>
      <c r="G7" s="16">
        <f t="shared" si="0"/>
        <v>0</v>
      </c>
    </row>
    <row r="8" spans="1:7" ht="23.4" customHeight="1" thickBot="1">
      <c r="A8" s="23" t="s">
        <v>15</v>
      </c>
      <c r="B8" s="29" t="s">
        <v>12</v>
      </c>
      <c r="C8" s="25" t="s">
        <v>0</v>
      </c>
      <c r="D8" s="27">
        <v>500</v>
      </c>
      <c r="E8" s="14"/>
      <c r="F8" s="15"/>
      <c r="G8" s="16">
        <f t="shared" si="0"/>
        <v>0</v>
      </c>
    </row>
    <row r="9" spans="1:7" ht="213.6" customHeight="1" thickBot="1">
      <c r="A9" s="23" t="s">
        <v>16</v>
      </c>
      <c r="B9" s="24" t="s">
        <v>305</v>
      </c>
      <c r="C9" s="25" t="s">
        <v>0</v>
      </c>
      <c r="D9" s="27">
        <v>10</v>
      </c>
      <c r="E9" s="14"/>
      <c r="F9" s="15"/>
      <c r="G9" s="16">
        <f t="shared" si="0"/>
        <v>0</v>
      </c>
    </row>
    <row r="10" spans="1:7" ht="219.6" customHeight="1" thickBot="1">
      <c r="A10" s="23" t="s">
        <v>17</v>
      </c>
      <c r="B10" s="24" t="s">
        <v>306</v>
      </c>
      <c r="C10" s="25" t="s">
        <v>0</v>
      </c>
      <c r="D10" s="27">
        <v>500</v>
      </c>
      <c r="E10" s="14"/>
      <c r="F10" s="15"/>
      <c r="G10" s="16">
        <f t="shared" si="0"/>
        <v>0</v>
      </c>
    </row>
    <row r="11" spans="1:7" ht="231.6" customHeight="1" thickBot="1">
      <c r="A11" s="23" t="s">
        <v>18</v>
      </c>
      <c r="B11" s="24" t="s">
        <v>307</v>
      </c>
      <c r="C11" s="25" t="s">
        <v>0</v>
      </c>
      <c r="D11" s="27">
        <v>2000</v>
      </c>
      <c r="E11" s="14"/>
      <c r="F11" s="15"/>
      <c r="G11" s="16">
        <f>F11*D11</f>
        <v>0</v>
      </c>
    </row>
    <row r="12" spans="1:7" ht="235.2" thickBot="1">
      <c r="A12" s="23" t="s">
        <v>19</v>
      </c>
      <c r="B12" s="24" t="s">
        <v>308</v>
      </c>
      <c r="C12" s="25" t="s">
        <v>0</v>
      </c>
      <c r="D12" s="27">
        <v>500</v>
      </c>
      <c r="E12" s="14"/>
      <c r="F12" s="15"/>
      <c r="G12" s="16">
        <f t="shared" si="0"/>
        <v>0</v>
      </c>
    </row>
    <row r="13" spans="1:7" ht="28.2" thickBot="1">
      <c r="A13" s="23" t="s">
        <v>20</v>
      </c>
      <c r="B13" s="29" t="s">
        <v>217</v>
      </c>
      <c r="C13" s="25" t="s">
        <v>0</v>
      </c>
      <c r="D13" s="27">
        <v>8</v>
      </c>
      <c r="E13" s="14"/>
      <c r="F13" s="15"/>
      <c r="G13" s="16">
        <f t="shared" si="0"/>
        <v>0</v>
      </c>
    </row>
    <row r="14" spans="1:7" ht="28.2" thickBot="1">
      <c r="A14" s="23" t="s">
        <v>21</v>
      </c>
      <c r="B14" s="29" t="s">
        <v>218</v>
      </c>
      <c r="C14" s="25" t="s">
        <v>0</v>
      </c>
      <c r="D14" s="27">
        <v>95</v>
      </c>
      <c r="E14" s="14"/>
      <c r="F14" s="15"/>
      <c r="G14" s="16">
        <f t="shared" si="0"/>
        <v>0</v>
      </c>
    </row>
    <row r="15" spans="1:7" ht="15" thickBot="1">
      <c r="A15" s="18"/>
      <c r="B15" s="19" t="s">
        <v>26</v>
      </c>
      <c r="C15" s="20"/>
      <c r="D15" s="20"/>
      <c r="E15" s="20"/>
      <c r="F15" s="20"/>
      <c r="G15" s="21">
        <f>SUM(G3:G14)</f>
        <v>0</v>
      </c>
    </row>
    <row r="18" spans="7:7">
      <c r="G18" s="22"/>
    </row>
  </sheetData>
  <sheetProtection password="CC79" sheet="1" formatCells="0" formatColumns="0" formatRows="0" selectLockedCells="1"/>
  <mergeCells count="7">
    <mergeCell ref="G1:G2"/>
    <mergeCell ref="E1:E2"/>
    <mergeCell ref="A1:A2"/>
    <mergeCell ref="B1:B2"/>
    <mergeCell ref="C1:C2"/>
    <mergeCell ref="D1:D2"/>
    <mergeCell ref="F1:F2"/>
  </mergeCells>
  <pageMargins left="0.7" right="0.7" top="0.75" bottom="0.75" header="0.3" footer="0.3"/>
  <pageSetup paperSize="9" scale="8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21"/>
  <sheetViews>
    <sheetView topLeftCell="A7" workbookViewId="0">
      <selection activeCell="F3" sqref="F3"/>
    </sheetView>
  </sheetViews>
  <sheetFormatPr defaultColWidth="8.88671875" defaultRowHeight="14.4"/>
  <cols>
    <col min="1" max="1" width="6.33203125" style="30" customWidth="1"/>
    <col min="2" max="2" width="40.88671875" style="30" customWidth="1"/>
    <col min="3" max="3" width="6.88671875" style="30" customWidth="1"/>
    <col min="4" max="4" width="8.109375" style="30" customWidth="1"/>
    <col min="5" max="5" width="15.5546875" style="30" customWidth="1"/>
    <col min="6" max="6" width="15" style="30" customWidth="1"/>
    <col min="7" max="7" width="14.88671875" style="30" customWidth="1"/>
    <col min="8" max="8" width="8.88671875" style="30"/>
    <col min="9" max="13" width="9.109375" style="31" customWidth="1"/>
    <col min="14" max="16384" width="8.88671875" style="30"/>
  </cols>
  <sheetData>
    <row r="1" spans="1:10" ht="15" customHeight="1" thickBot="1">
      <c r="A1" s="185" t="s">
        <v>4</v>
      </c>
      <c r="B1" s="187" t="s">
        <v>5</v>
      </c>
      <c r="C1" s="189" t="s">
        <v>6</v>
      </c>
      <c r="D1" s="189" t="s">
        <v>7</v>
      </c>
      <c r="E1" s="183" t="s">
        <v>292</v>
      </c>
      <c r="F1" s="181" t="s">
        <v>509</v>
      </c>
      <c r="G1" s="171" t="s">
        <v>510</v>
      </c>
    </row>
    <row r="2" spans="1:10" ht="24" customHeight="1" thickBot="1">
      <c r="A2" s="186"/>
      <c r="B2" s="188"/>
      <c r="C2" s="190"/>
      <c r="D2" s="190"/>
      <c r="E2" s="184"/>
      <c r="F2" s="182"/>
      <c r="G2" s="172"/>
      <c r="I2" s="32"/>
      <c r="J2" s="32"/>
    </row>
    <row r="3" spans="1:10" ht="229.2" customHeight="1" thickBot="1">
      <c r="A3" s="42" t="s">
        <v>2</v>
      </c>
      <c r="B3" s="43" t="s">
        <v>451</v>
      </c>
      <c r="C3" s="44" t="s">
        <v>0</v>
      </c>
      <c r="D3" s="45">
        <v>492</v>
      </c>
      <c r="E3" s="33"/>
      <c r="F3" s="34"/>
      <c r="G3" s="35">
        <f>F3*D3</f>
        <v>0</v>
      </c>
      <c r="I3" s="36"/>
      <c r="J3" s="36"/>
    </row>
    <row r="4" spans="1:10" ht="193.8" thickBot="1">
      <c r="A4" s="42" t="s">
        <v>3</v>
      </c>
      <c r="B4" s="46" t="s">
        <v>280</v>
      </c>
      <c r="C4" s="44" t="s">
        <v>0</v>
      </c>
      <c r="D4" s="47">
        <v>12</v>
      </c>
      <c r="E4" s="33"/>
      <c r="F4" s="34"/>
      <c r="G4" s="35">
        <f>F4*D4</f>
        <v>0</v>
      </c>
      <c r="I4" s="36"/>
      <c r="J4" s="36"/>
    </row>
    <row r="5" spans="1:10" ht="124.8" thickBot="1">
      <c r="A5" s="42" t="s">
        <v>10</v>
      </c>
      <c r="B5" s="46" t="s">
        <v>452</v>
      </c>
      <c r="C5" s="44" t="s">
        <v>0</v>
      </c>
      <c r="D5" s="47">
        <v>11</v>
      </c>
      <c r="E5" s="33"/>
      <c r="F5" s="34"/>
      <c r="G5" s="35">
        <f>F5*D5</f>
        <v>0</v>
      </c>
      <c r="I5" s="36"/>
      <c r="J5" s="36"/>
    </row>
    <row r="6" spans="1:10" ht="29.25" customHeight="1" thickBot="1">
      <c r="A6" s="42" t="s">
        <v>8</v>
      </c>
      <c r="B6" s="46" t="s">
        <v>30</v>
      </c>
      <c r="C6" s="44" t="s">
        <v>0</v>
      </c>
      <c r="D6" s="47">
        <v>11</v>
      </c>
      <c r="E6" s="33"/>
      <c r="F6" s="34"/>
      <c r="G6" s="35">
        <f>F6*D6</f>
        <v>0</v>
      </c>
      <c r="I6" s="36"/>
      <c r="J6" s="36"/>
    </row>
    <row r="7" spans="1:10" ht="30" customHeight="1" thickBot="1">
      <c r="A7" s="42" t="s">
        <v>13</v>
      </c>
      <c r="B7" s="46" t="s">
        <v>31</v>
      </c>
      <c r="C7" s="44" t="s">
        <v>0</v>
      </c>
      <c r="D7" s="47">
        <v>11</v>
      </c>
      <c r="E7" s="33"/>
      <c r="F7" s="34"/>
      <c r="G7" s="35">
        <f>F7*D7</f>
        <v>0</v>
      </c>
      <c r="I7" s="36"/>
      <c r="J7" s="36"/>
    </row>
    <row r="8" spans="1:10" ht="28.2" thickBot="1">
      <c r="A8" s="42" t="s">
        <v>15</v>
      </c>
      <c r="B8" s="43" t="s">
        <v>32</v>
      </c>
      <c r="C8" s="44" t="s">
        <v>0</v>
      </c>
      <c r="D8" s="47">
        <v>20</v>
      </c>
      <c r="E8" s="33"/>
      <c r="F8" s="34"/>
      <c r="G8" s="35">
        <f t="shared" ref="G8:G20" si="0">F8*D8</f>
        <v>0</v>
      </c>
      <c r="I8" s="36"/>
      <c r="J8" s="36"/>
    </row>
    <row r="9" spans="1:10" ht="27.75" customHeight="1" thickBot="1">
      <c r="A9" s="42" t="s">
        <v>16</v>
      </c>
      <c r="B9" s="46" t="s">
        <v>33</v>
      </c>
      <c r="C9" s="44" t="s">
        <v>1</v>
      </c>
      <c r="D9" s="47">
        <v>363</v>
      </c>
      <c r="E9" s="33"/>
      <c r="F9" s="34"/>
      <c r="G9" s="35">
        <f t="shared" si="0"/>
        <v>0</v>
      </c>
      <c r="I9" s="36"/>
      <c r="J9" s="36"/>
    </row>
    <row r="10" spans="1:10" ht="26.25" customHeight="1" thickBot="1">
      <c r="A10" s="42" t="s">
        <v>17</v>
      </c>
      <c r="B10" s="46" t="s">
        <v>34</v>
      </c>
      <c r="C10" s="44" t="s">
        <v>1</v>
      </c>
      <c r="D10" s="47">
        <v>167</v>
      </c>
      <c r="E10" s="33"/>
      <c r="F10" s="34"/>
      <c r="G10" s="35">
        <f t="shared" si="0"/>
        <v>0</v>
      </c>
      <c r="I10" s="36"/>
      <c r="J10" s="36"/>
    </row>
    <row r="11" spans="1:10" ht="28.2" thickBot="1">
      <c r="A11" s="42" t="s">
        <v>18</v>
      </c>
      <c r="B11" s="46" t="s">
        <v>35</v>
      </c>
      <c r="C11" s="44" t="s">
        <v>1</v>
      </c>
      <c r="D11" s="47">
        <v>206</v>
      </c>
      <c r="E11" s="33"/>
      <c r="F11" s="34"/>
      <c r="G11" s="35">
        <f t="shared" si="0"/>
        <v>0</v>
      </c>
      <c r="I11" s="36"/>
      <c r="J11" s="36"/>
    </row>
    <row r="12" spans="1:10" ht="28.2" thickBot="1">
      <c r="A12" s="42" t="s">
        <v>19</v>
      </c>
      <c r="B12" s="46" t="s">
        <v>36</v>
      </c>
      <c r="C12" s="44" t="s">
        <v>1</v>
      </c>
      <c r="D12" s="47">
        <v>48</v>
      </c>
      <c r="E12" s="33"/>
      <c r="F12" s="34"/>
      <c r="G12" s="35">
        <f t="shared" si="0"/>
        <v>0</v>
      </c>
      <c r="I12" s="36"/>
      <c r="J12" s="36"/>
    </row>
    <row r="13" spans="1:10" ht="28.2" thickBot="1">
      <c r="A13" s="42" t="s">
        <v>20</v>
      </c>
      <c r="B13" s="46" t="s">
        <v>37</v>
      </c>
      <c r="C13" s="44" t="s">
        <v>1</v>
      </c>
      <c r="D13" s="47">
        <v>7500</v>
      </c>
      <c r="E13" s="33"/>
      <c r="F13" s="34"/>
      <c r="G13" s="35">
        <f t="shared" si="0"/>
        <v>0</v>
      </c>
      <c r="I13" s="36"/>
      <c r="J13" s="36"/>
    </row>
    <row r="14" spans="1:10" ht="42" thickBot="1">
      <c r="A14" s="42" t="s">
        <v>21</v>
      </c>
      <c r="B14" s="46" t="s">
        <v>39</v>
      </c>
      <c r="C14" s="44" t="s">
        <v>0</v>
      </c>
      <c r="D14" s="47">
        <v>345</v>
      </c>
      <c r="E14" s="33"/>
      <c r="F14" s="34"/>
      <c r="G14" s="35">
        <f t="shared" si="0"/>
        <v>0</v>
      </c>
      <c r="I14" s="36"/>
      <c r="J14" s="36"/>
    </row>
    <row r="15" spans="1:10" ht="55.8" thickBot="1">
      <c r="A15" s="42" t="s">
        <v>22</v>
      </c>
      <c r="B15" s="46" t="s">
        <v>38</v>
      </c>
      <c r="C15" s="44" t="s">
        <v>1</v>
      </c>
      <c r="D15" s="47">
        <v>1590</v>
      </c>
      <c r="E15" s="33"/>
      <c r="F15" s="34"/>
      <c r="G15" s="35">
        <f t="shared" si="0"/>
        <v>0</v>
      </c>
      <c r="I15" s="36"/>
      <c r="J15" s="36"/>
    </row>
    <row r="16" spans="1:10" ht="69.599999999999994" thickBot="1">
      <c r="A16" s="42" t="s">
        <v>23</v>
      </c>
      <c r="B16" s="46" t="s">
        <v>40</v>
      </c>
      <c r="C16" s="44" t="s">
        <v>0</v>
      </c>
      <c r="D16" s="47">
        <v>15</v>
      </c>
      <c r="E16" s="33"/>
      <c r="F16" s="34"/>
      <c r="G16" s="35">
        <f t="shared" si="0"/>
        <v>0</v>
      </c>
      <c r="I16" s="36"/>
      <c r="J16" s="36"/>
    </row>
    <row r="17" spans="1:10" ht="55.2" customHeight="1" thickBot="1">
      <c r="A17" s="42" t="s">
        <v>42</v>
      </c>
      <c r="B17" s="46" t="s">
        <v>41</v>
      </c>
      <c r="C17" s="44" t="s">
        <v>0</v>
      </c>
      <c r="D17" s="47">
        <v>2</v>
      </c>
      <c r="E17" s="33"/>
      <c r="F17" s="34"/>
      <c r="G17" s="35">
        <f t="shared" si="0"/>
        <v>0</v>
      </c>
      <c r="I17" s="36"/>
      <c r="J17" s="36"/>
    </row>
    <row r="18" spans="1:10" ht="18" customHeight="1" thickBot="1">
      <c r="A18" s="42" t="s">
        <v>43</v>
      </c>
      <c r="B18" s="48" t="s">
        <v>219</v>
      </c>
      <c r="C18" s="44" t="s">
        <v>0</v>
      </c>
      <c r="D18" s="47">
        <v>1</v>
      </c>
      <c r="E18" s="33"/>
      <c r="F18" s="34"/>
      <c r="G18" s="35">
        <f t="shared" si="0"/>
        <v>0</v>
      </c>
      <c r="I18" s="36"/>
      <c r="J18" s="36"/>
    </row>
    <row r="19" spans="1:10" ht="44.4" customHeight="1" thickBot="1">
      <c r="A19" s="42" t="s">
        <v>44</v>
      </c>
      <c r="B19" s="46" t="s">
        <v>45</v>
      </c>
      <c r="C19" s="44" t="s">
        <v>0</v>
      </c>
      <c r="D19" s="47">
        <v>6</v>
      </c>
      <c r="E19" s="33"/>
      <c r="F19" s="34"/>
      <c r="G19" s="35">
        <f t="shared" si="0"/>
        <v>0</v>
      </c>
      <c r="I19" s="36"/>
      <c r="J19" s="36"/>
    </row>
    <row r="20" spans="1:10" ht="42" thickBot="1">
      <c r="A20" s="42" t="s">
        <v>46</v>
      </c>
      <c r="B20" s="46" t="s">
        <v>220</v>
      </c>
      <c r="C20" s="44" t="s">
        <v>0</v>
      </c>
      <c r="D20" s="47">
        <v>30</v>
      </c>
      <c r="E20" s="37"/>
      <c r="F20" s="34"/>
      <c r="G20" s="35">
        <f t="shared" si="0"/>
        <v>0</v>
      </c>
      <c r="I20" s="36"/>
      <c r="J20" s="36"/>
    </row>
    <row r="21" spans="1:10" ht="15" thickBot="1">
      <c r="A21" s="38"/>
      <c r="B21" s="39" t="s">
        <v>27</v>
      </c>
      <c r="C21" s="40"/>
      <c r="D21" s="40"/>
      <c r="E21" s="40"/>
      <c r="F21" s="40"/>
      <c r="G21" s="41">
        <f>SUM(G3:G20)</f>
        <v>0</v>
      </c>
    </row>
  </sheetData>
  <sheetProtection password="CC79" sheet="1" formatCells="0" formatColumns="0" formatRows="0" selectLockedCells="1"/>
  <mergeCells count="7">
    <mergeCell ref="G1:G2"/>
    <mergeCell ref="E1:E2"/>
    <mergeCell ref="A1:A2"/>
    <mergeCell ref="B1:B2"/>
    <mergeCell ref="C1:C2"/>
    <mergeCell ref="D1:D2"/>
    <mergeCell ref="F1:F2"/>
  </mergeCells>
  <pageMargins left="0.7" right="0.7" top="0.75" bottom="0.75" header="0.3" footer="0.3"/>
  <pageSetup paperSize="9" scale="8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N25"/>
  <sheetViews>
    <sheetView topLeftCell="A13" workbookViewId="0">
      <selection activeCell="F3" sqref="F3"/>
    </sheetView>
  </sheetViews>
  <sheetFormatPr defaultColWidth="9.109375" defaultRowHeight="14.4"/>
  <cols>
    <col min="1" max="1" width="6.33203125" style="12" customWidth="1"/>
    <col min="2" max="2" width="40.88671875" style="12" customWidth="1"/>
    <col min="3" max="3" width="6.88671875" style="12" customWidth="1"/>
    <col min="4" max="4" width="8.109375" style="12" customWidth="1"/>
    <col min="5" max="5" width="15.6640625" style="12" customWidth="1"/>
    <col min="6" max="6" width="14.6640625" style="12" customWidth="1"/>
    <col min="7" max="7" width="14.88671875" style="49" customWidth="1"/>
    <col min="8" max="9" width="9.109375" style="49"/>
    <col min="10" max="10" width="12.44140625" style="49" customWidth="1"/>
    <col min="11" max="12" width="9.109375" style="49"/>
    <col min="13" max="13" width="12" style="49" customWidth="1"/>
    <col min="14" max="14" width="9.109375" style="49"/>
    <col min="15" max="16384" width="9.109375" style="12"/>
  </cols>
  <sheetData>
    <row r="1" spans="1:13" ht="15" customHeight="1" thickBot="1">
      <c r="A1" s="175" t="s">
        <v>4</v>
      </c>
      <c r="B1" s="177" t="s">
        <v>5</v>
      </c>
      <c r="C1" s="179" t="s">
        <v>6</v>
      </c>
      <c r="D1" s="179" t="s">
        <v>7</v>
      </c>
      <c r="E1" s="173" t="s">
        <v>292</v>
      </c>
      <c r="F1" s="181" t="s">
        <v>509</v>
      </c>
      <c r="G1" s="171" t="s">
        <v>510</v>
      </c>
    </row>
    <row r="2" spans="1:13" ht="25.5" customHeight="1" thickBot="1">
      <c r="A2" s="176"/>
      <c r="B2" s="178"/>
      <c r="C2" s="180"/>
      <c r="D2" s="180"/>
      <c r="E2" s="174"/>
      <c r="F2" s="182"/>
      <c r="G2" s="172"/>
      <c r="I2" s="50"/>
      <c r="J2" s="50"/>
      <c r="M2" s="50"/>
    </row>
    <row r="3" spans="1:13" ht="207.6" thickBot="1">
      <c r="A3" s="23" t="s">
        <v>2</v>
      </c>
      <c r="B3" s="29" t="s">
        <v>281</v>
      </c>
      <c r="C3" s="25" t="s">
        <v>0</v>
      </c>
      <c r="D3" s="26">
        <v>70</v>
      </c>
      <c r="E3" s="14"/>
      <c r="F3" s="51"/>
      <c r="G3" s="16">
        <f>F3*D3</f>
        <v>0</v>
      </c>
      <c r="I3" s="52"/>
      <c r="J3" s="52"/>
      <c r="M3" s="53"/>
    </row>
    <row r="4" spans="1:13" ht="207.6" thickBot="1">
      <c r="A4" s="23" t="s">
        <v>3</v>
      </c>
      <c r="B4" s="29" t="s">
        <v>282</v>
      </c>
      <c r="C4" s="25" t="s">
        <v>0</v>
      </c>
      <c r="D4" s="27">
        <v>50</v>
      </c>
      <c r="E4" s="14"/>
      <c r="F4" s="51"/>
      <c r="G4" s="16">
        <f>F4*D4</f>
        <v>0</v>
      </c>
      <c r="I4" s="52"/>
      <c r="J4" s="52"/>
      <c r="M4" s="53"/>
    </row>
    <row r="5" spans="1:13" ht="207.6" thickBot="1">
      <c r="A5" s="23" t="s">
        <v>10</v>
      </c>
      <c r="B5" s="29" t="s">
        <v>283</v>
      </c>
      <c r="C5" s="25" t="s">
        <v>0</v>
      </c>
      <c r="D5" s="27">
        <v>232</v>
      </c>
      <c r="E5" s="14"/>
      <c r="F5" s="51"/>
      <c r="G5" s="16">
        <f>F5*D5</f>
        <v>0</v>
      </c>
      <c r="I5" s="52"/>
      <c r="J5" s="52"/>
      <c r="M5" s="53"/>
    </row>
    <row r="6" spans="1:13" ht="207.6" thickBot="1">
      <c r="A6" s="23" t="s">
        <v>8</v>
      </c>
      <c r="B6" s="29" t="s">
        <v>284</v>
      </c>
      <c r="C6" s="25" t="s">
        <v>0</v>
      </c>
      <c r="D6" s="27">
        <v>369</v>
      </c>
      <c r="E6" s="14"/>
      <c r="F6" s="51"/>
      <c r="G6" s="16">
        <f>F6*D6</f>
        <v>0</v>
      </c>
      <c r="I6" s="52"/>
      <c r="J6" s="52"/>
      <c r="M6" s="53"/>
    </row>
    <row r="7" spans="1:13" ht="207.6" thickBot="1">
      <c r="A7" s="23" t="s">
        <v>13</v>
      </c>
      <c r="B7" s="29" t="s">
        <v>285</v>
      </c>
      <c r="C7" s="25" t="s">
        <v>0</v>
      </c>
      <c r="D7" s="27">
        <v>51</v>
      </c>
      <c r="E7" s="14"/>
      <c r="F7" s="51"/>
      <c r="G7" s="16">
        <f>F7*D7</f>
        <v>0</v>
      </c>
      <c r="I7" s="52"/>
      <c r="J7" s="52"/>
      <c r="M7" s="53"/>
    </row>
    <row r="8" spans="1:13" ht="207.6" thickBot="1">
      <c r="A8" s="23" t="s">
        <v>15</v>
      </c>
      <c r="B8" s="29" t="s">
        <v>286</v>
      </c>
      <c r="C8" s="25" t="s">
        <v>0</v>
      </c>
      <c r="D8" s="27">
        <v>28</v>
      </c>
      <c r="E8" s="14"/>
      <c r="F8" s="51"/>
      <c r="G8" s="16">
        <f t="shared" ref="G8:G21" si="0">F8*D8</f>
        <v>0</v>
      </c>
      <c r="I8" s="52"/>
      <c r="J8" s="52"/>
      <c r="M8" s="53"/>
    </row>
    <row r="9" spans="1:13" ht="207.6" thickBot="1">
      <c r="A9" s="23" t="s">
        <v>16</v>
      </c>
      <c r="B9" s="29" t="s">
        <v>287</v>
      </c>
      <c r="C9" s="25" t="s">
        <v>0</v>
      </c>
      <c r="D9" s="27">
        <v>10</v>
      </c>
      <c r="E9" s="14"/>
      <c r="F9" s="51"/>
      <c r="G9" s="16">
        <f t="shared" si="0"/>
        <v>0</v>
      </c>
      <c r="I9" s="52"/>
      <c r="J9" s="52"/>
      <c r="M9" s="53"/>
    </row>
    <row r="10" spans="1:13" ht="207.6" thickBot="1">
      <c r="A10" s="23" t="s">
        <v>17</v>
      </c>
      <c r="B10" s="29" t="s">
        <v>288</v>
      </c>
      <c r="C10" s="25" t="s">
        <v>0</v>
      </c>
      <c r="D10" s="27">
        <v>98</v>
      </c>
      <c r="E10" s="14"/>
      <c r="F10" s="51"/>
      <c r="G10" s="16">
        <f t="shared" si="0"/>
        <v>0</v>
      </c>
      <c r="I10" s="52"/>
      <c r="J10" s="52"/>
      <c r="M10" s="53"/>
    </row>
    <row r="11" spans="1:13" ht="207.6" thickBot="1">
      <c r="A11" s="23" t="s">
        <v>18</v>
      </c>
      <c r="B11" s="29" t="s">
        <v>289</v>
      </c>
      <c r="C11" s="25" t="s">
        <v>0</v>
      </c>
      <c r="D11" s="27">
        <v>112</v>
      </c>
      <c r="E11" s="14"/>
      <c r="F11" s="51"/>
      <c r="G11" s="16">
        <f t="shared" si="0"/>
        <v>0</v>
      </c>
      <c r="I11" s="52"/>
      <c r="J11" s="52"/>
      <c r="M11" s="53"/>
    </row>
    <row r="12" spans="1:13" ht="138.6" thickBot="1">
      <c r="A12" s="23" t="s">
        <v>19</v>
      </c>
      <c r="B12" s="29" t="s">
        <v>290</v>
      </c>
      <c r="C12" s="25" t="s">
        <v>0</v>
      </c>
      <c r="D12" s="27">
        <v>160</v>
      </c>
      <c r="E12" s="14"/>
      <c r="F12" s="51"/>
      <c r="G12" s="16">
        <f t="shared" si="0"/>
        <v>0</v>
      </c>
      <c r="I12" s="52"/>
      <c r="J12" s="52"/>
      <c r="M12" s="53"/>
    </row>
    <row r="13" spans="1:13" ht="15" thickBot="1">
      <c r="A13" s="23" t="s">
        <v>20</v>
      </c>
      <c r="B13" s="29" t="s">
        <v>221</v>
      </c>
      <c r="C13" s="25" t="s">
        <v>1</v>
      </c>
      <c r="D13" s="27">
        <v>2000</v>
      </c>
      <c r="E13" s="14"/>
      <c r="F13" s="51"/>
      <c r="G13" s="16">
        <f t="shared" si="0"/>
        <v>0</v>
      </c>
      <c r="I13" s="52"/>
      <c r="J13" s="52"/>
      <c r="M13" s="53"/>
    </row>
    <row r="14" spans="1:13" ht="28.2" thickBot="1">
      <c r="A14" s="23" t="s">
        <v>21</v>
      </c>
      <c r="B14" s="29" t="s">
        <v>222</v>
      </c>
      <c r="C14" s="25" t="s">
        <v>0</v>
      </c>
      <c r="D14" s="27">
        <v>2040</v>
      </c>
      <c r="E14" s="14"/>
      <c r="F14" s="51"/>
      <c r="G14" s="16">
        <f t="shared" si="0"/>
        <v>0</v>
      </c>
      <c r="I14" s="52"/>
      <c r="J14" s="52"/>
      <c r="M14" s="53"/>
    </row>
    <row r="15" spans="1:13" ht="15" thickBot="1">
      <c r="A15" s="23" t="s">
        <v>22</v>
      </c>
      <c r="B15" s="29" t="s">
        <v>223</v>
      </c>
      <c r="C15" s="25" t="s">
        <v>1</v>
      </c>
      <c r="D15" s="27">
        <v>5000</v>
      </c>
      <c r="E15" s="14"/>
      <c r="F15" s="51"/>
      <c r="G15" s="16">
        <f t="shared" si="0"/>
        <v>0</v>
      </c>
      <c r="I15" s="52"/>
      <c r="J15" s="52"/>
      <c r="M15" s="53"/>
    </row>
    <row r="16" spans="1:13" ht="15" thickBot="1">
      <c r="A16" s="23" t="s">
        <v>23</v>
      </c>
      <c r="B16" s="29" t="s">
        <v>224</v>
      </c>
      <c r="C16" s="25" t="s">
        <v>1</v>
      </c>
      <c r="D16" s="27">
        <v>1000</v>
      </c>
      <c r="E16" s="14"/>
      <c r="F16" s="51"/>
      <c r="G16" s="16">
        <f t="shared" si="0"/>
        <v>0</v>
      </c>
      <c r="I16" s="52"/>
      <c r="J16" s="52"/>
      <c r="M16" s="53"/>
    </row>
    <row r="17" spans="1:13" ht="15" thickBot="1">
      <c r="A17" s="23" t="s">
        <v>42</v>
      </c>
      <c r="B17" s="29" t="s">
        <v>225</v>
      </c>
      <c r="C17" s="25" t="s">
        <v>1</v>
      </c>
      <c r="D17" s="27">
        <v>20000</v>
      </c>
      <c r="E17" s="14"/>
      <c r="F17" s="51"/>
      <c r="G17" s="16">
        <f t="shared" si="0"/>
        <v>0</v>
      </c>
      <c r="I17" s="52"/>
      <c r="J17" s="52"/>
      <c r="M17" s="53"/>
    </row>
    <row r="18" spans="1:13" ht="28.2" thickBot="1">
      <c r="A18" s="23" t="s">
        <v>43</v>
      </c>
      <c r="B18" s="29" t="s">
        <v>453</v>
      </c>
      <c r="C18" s="25" t="s">
        <v>0</v>
      </c>
      <c r="D18" s="27">
        <v>2040</v>
      </c>
      <c r="E18" s="14"/>
      <c r="F18" s="51"/>
      <c r="G18" s="16">
        <f t="shared" si="0"/>
        <v>0</v>
      </c>
      <c r="I18" s="52"/>
      <c r="J18" s="52"/>
      <c r="M18" s="53"/>
    </row>
    <row r="19" spans="1:13" ht="15" thickBot="1">
      <c r="A19" s="23" t="s">
        <v>44</v>
      </c>
      <c r="B19" s="55" t="s">
        <v>226</v>
      </c>
      <c r="C19" s="25" t="s">
        <v>0</v>
      </c>
      <c r="D19" s="27">
        <v>300</v>
      </c>
      <c r="E19" s="14"/>
      <c r="F19" s="51"/>
      <c r="G19" s="16">
        <f t="shared" si="0"/>
        <v>0</v>
      </c>
      <c r="I19" s="52"/>
      <c r="J19" s="52"/>
      <c r="M19" s="53"/>
    </row>
    <row r="20" spans="1:13" ht="15" thickBot="1">
      <c r="A20" s="23" t="s">
        <v>46</v>
      </c>
      <c r="B20" s="55" t="s">
        <v>227</v>
      </c>
      <c r="C20" s="25" t="s">
        <v>0</v>
      </c>
      <c r="D20" s="27">
        <v>200</v>
      </c>
      <c r="E20" s="14"/>
      <c r="F20" s="51"/>
      <c r="G20" s="16">
        <f t="shared" si="0"/>
        <v>0</v>
      </c>
      <c r="I20" s="52"/>
      <c r="J20" s="52"/>
      <c r="M20" s="53"/>
    </row>
    <row r="21" spans="1:13" ht="21" customHeight="1" thickBot="1">
      <c r="A21" s="23" t="s">
        <v>47</v>
      </c>
      <c r="B21" s="29" t="s">
        <v>228</v>
      </c>
      <c r="C21" s="25" t="s">
        <v>0</v>
      </c>
      <c r="D21" s="27">
        <v>40000</v>
      </c>
      <c r="E21" s="14"/>
      <c r="F21" s="51"/>
      <c r="G21" s="16">
        <f t="shared" si="0"/>
        <v>0</v>
      </c>
      <c r="I21" s="52"/>
      <c r="J21" s="52"/>
      <c r="M21" s="53"/>
    </row>
    <row r="22" spans="1:13" ht="15" thickBot="1">
      <c r="A22" s="18"/>
      <c r="B22" s="19" t="s">
        <v>27</v>
      </c>
      <c r="C22" s="20"/>
      <c r="D22" s="20"/>
      <c r="E22" s="20"/>
      <c r="F22" s="20"/>
      <c r="G22" s="21">
        <f>SUM(G3:G21)</f>
        <v>0</v>
      </c>
    </row>
    <row r="25" spans="1:13">
      <c r="G25" s="54"/>
    </row>
  </sheetData>
  <sheetProtection password="CC79" sheet="1" formatCells="0" formatColumns="0" formatRows="0" selectLockedCells="1"/>
  <mergeCells count="7">
    <mergeCell ref="G1:G2"/>
    <mergeCell ref="E1:E2"/>
    <mergeCell ref="A1:A2"/>
    <mergeCell ref="B1:B2"/>
    <mergeCell ref="C1:C2"/>
    <mergeCell ref="D1:D2"/>
    <mergeCell ref="F1:F2"/>
  </mergeCells>
  <pageMargins left="0.70866141732283472" right="0.70866141732283472" top="0.74803149606299213" bottom="0.74803149606299213" header="0.31496062992125984" footer="0.31496062992125984"/>
  <pageSetup paperSize="9" scale="8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K10"/>
  <sheetViews>
    <sheetView workbookViewId="0">
      <selection activeCell="G3" sqref="G3"/>
    </sheetView>
  </sheetViews>
  <sheetFormatPr defaultColWidth="9.109375" defaultRowHeight="14.4"/>
  <cols>
    <col min="1" max="1" width="6.33203125" style="30" customWidth="1"/>
    <col min="2" max="2" width="40.88671875" style="30" customWidth="1"/>
    <col min="3" max="3" width="6.88671875" style="30" customWidth="1"/>
    <col min="4" max="4" width="8.109375" style="30" customWidth="1"/>
    <col min="5" max="5" width="16.5546875" style="30" customWidth="1"/>
    <col min="6" max="6" width="13.33203125" style="30" customWidth="1"/>
    <col min="7" max="7" width="14.88671875" style="30" customWidth="1"/>
    <col min="8" max="8" width="9.109375" style="30"/>
    <col min="9" max="9" width="11" style="30" customWidth="1"/>
    <col min="10" max="10" width="11.109375" style="31" customWidth="1"/>
    <col min="11" max="11" width="9.109375" style="31"/>
    <col min="12" max="16384" width="9.109375" style="30"/>
  </cols>
  <sheetData>
    <row r="1" spans="1:10" ht="15" customHeight="1" thickBot="1">
      <c r="A1" s="185" t="s">
        <v>4</v>
      </c>
      <c r="B1" s="187" t="s">
        <v>5</v>
      </c>
      <c r="C1" s="189" t="s">
        <v>6</v>
      </c>
      <c r="D1" s="189" t="s">
        <v>7</v>
      </c>
      <c r="E1" s="183" t="s">
        <v>292</v>
      </c>
      <c r="F1" s="181" t="s">
        <v>509</v>
      </c>
      <c r="G1" s="171" t="s">
        <v>510</v>
      </c>
    </row>
    <row r="2" spans="1:10" ht="27" customHeight="1" thickBot="1">
      <c r="A2" s="186"/>
      <c r="B2" s="188"/>
      <c r="C2" s="190"/>
      <c r="D2" s="190"/>
      <c r="E2" s="184"/>
      <c r="F2" s="182"/>
      <c r="G2" s="172"/>
      <c r="I2" s="56"/>
      <c r="J2" s="32"/>
    </row>
    <row r="3" spans="1:10" ht="183.6" customHeight="1" thickBot="1">
      <c r="A3" s="42" t="s">
        <v>2</v>
      </c>
      <c r="B3" s="46" t="s">
        <v>454</v>
      </c>
      <c r="C3" s="44" t="s">
        <v>48</v>
      </c>
      <c r="D3" s="45">
        <v>266</v>
      </c>
      <c r="E3" s="33"/>
      <c r="F3" s="57"/>
      <c r="G3" s="35">
        <f>F3*D3</f>
        <v>0</v>
      </c>
      <c r="I3" s="58"/>
      <c r="J3" s="59"/>
    </row>
    <row r="4" spans="1:10" ht="28.2" thickBot="1">
      <c r="A4" s="191" t="s">
        <v>3</v>
      </c>
      <c r="B4" s="61" t="s">
        <v>300</v>
      </c>
      <c r="C4" s="62"/>
      <c r="D4" s="63"/>
      <c r="E4" s="33"/>
      <c r="F4" s="57"/>
      <c r="G4" s="35"/>
      <c r="I4" s="58"/>
      <c r="J4" s="59"/>
    </row>
    <row r="5" spans="1:10" ht="15" thickBot="1">
      <c r="A5" s="192"/>
      <c r="B5" s="64" t="s">
        <v>49</v>
      </c>
      <c r="C5" s="62" t="s">
        <v>0</v>
      </c>
      <c r="D5" s="65">
        <v>4</v>
      </c>
      <c r="E5" s="33"/>
      <c r="F5" s="57"/>
      <c r="G5" s="35">
        <f>F5*D5</f>
        <v>0</v>
      </c>
      <c r="I5" s="58"/>
      <c r="J5" s="59"/>
    </row>
    <row r="6" spans="1:10" ht="15" thickBot="1">
      <c r="A6" s="192"/>
      <c r="B6" s="66" t="s">
        <v>50</v>
      </c>
      <c r="C6" s="62" t="s">
        <v>0</v>
      </c>
      <c r="D6" s="65">
        <v>2</v>
      </c>
      <c r="E6" s="33"/>
      <c r="F6" s="57"/>
      <c r="G6" s="35">
        <f>F6*D6</f>
        <v>0</v>
      </c>
      <c r="I6" s="58"/>
      <c r="J6" s="59"/>
    </row>
    <row r="7" spans="1:10" ht="15" thickBot="1">
      <c r="A7" s="192"/>
      <c r="B7" s="66" t="s">
        <v>51</v>
      </c>
      <c r="C7" s="62" t="s">
        <v>0</v>
      </c>
      <c r="D7" s="65">
        <v>4</v>
      </c>
      <c r="E7" s="33"/>
      <c r="F7" s="57"/>
      <c r="G7" s="35">
        <f>F7*D7</f>
        <v>0</v>
      </c>
      <c r="I7" s="58"/>
      <c r="J7" s="59"/>
    </row>
    <row r="8" spans="1:10" ht="15" thickBot="1">
      <c r="A8" s="67" t="s">
        <v>10</v>
      </c>
      <c r="B8" s="68" t="s">
        <v>52</v>
      </c>
      <c r="C8" s="47" t="s">
        <v>0</v>
      </c>
      <c r="D8" s="45">
        <v>2</v>
      </c>
      <c r="E8" s="33"/>
      <c r="F8" s="57"/>
      <c r="G8" s="35">
        <f>F8*D8</f>
        <v>0</v>
      </c>
      <c r="I8" s="58"/>
      <c r="J8" s="59"/>
    </row>
    <row r="9" spans="1:10" ht="28.2" thickBot="1">
      <c r="A9" s="42" t="s">
        <v>8</v>
      </c>
      <c r="B9" s="46" t="s">
        <v>229</v>
      </c>
      <c r="C9" s="44" t="s">
        <v>11</v>
      </c>
      <c r="D9" s="45">
        <v>520</v>
      </c>
      <c r="E9" s="60"/>
      <c r="F9" s="57"/>
      <c r="G9" s="35">
        <f>F9*D9</f>
        <v>0</v>
      </c>
      <c r="I9" s="58"/>
      <c r="J9" s="59"/>
    </row>
    <row r="10" spans="1:10" ht="15" thickBot="1">
      <c r="A10" s="38"/>
      <c r="B10" s="39" t="s">
        <v>27</v>
      </c>
      <c r="C10" s="40"/>
      <c r="D10" s="40"/>
      <c r="E10" s="40"/>
      <c r="F10" s="40"/>
      <c r="G10" s="41">
        <f>SUM(G3:G9)</f>
        <v>0</v>
      </c>
    </row>
  </sheetData>
  <sheetProtection password="CC79" sheet="1" formatCells="0" formatColumns="0" formatRows="0" selectLockedCells="1"/>
  <mergeCells count="8">
    <mergeCell ref="G1:G2"/>
    <mergeCell ref="A4:A7"/>
    <mergeCell ref="A1:A2"/>
    <mergeCell ref="B1:B2"/>
    <mergeCell ref="C1:C2"/>
    <mergeCell ref="D1:D2"/>
    <mergeCell ref="F1:F2"/>
    <mergeCell ref="E1:E2"/>
  </mergeCells>
  <pageMargins left="0.7" right="0.7" top="0.75" bottom="0.75" header="0.3" footer="0.3"/>
  <pageSetup paperSize="9" scale="8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7"/>
  <sheetViews>
    <sheetView topLeftCell="A3" workbookViewId="0">
      <selection activeCell="E7" sqref="E7"/>
    </sheetView>
  </sheetViews>
  <sheetFormatPr defaultColWidth="8.88671875" defaultRowHeight="14.4"/>
  <cols>
    <col min="1" max="1" width="6.33203125" style="12" customWidth="1"/>
    <col min="2" max="2" width="52.5546875" style="12" customWidth="1"/>
    <col min="3" max="3" width="6.88671875" style="12" customWidth="1"/>
    <col min="4" max="4" width="8.109375" style="12" customWidth="1"/>
    <col min="5" max="5" width="18.6640625" style="12" customWidth="1"/>
    <col min="6" max="6" width="14.33203125" style="12" customWidth="1"/>
    <col min="7" max="7" width="14.88671875" style="12" customWidth="1"/>
    <col min="8" max="8" width="9.109375" style="12" customWidth="1"/>
    <col min="9" max="10" width="10.5546875" style="12" bestFit="1" customWidth="1"/>
    <col min="11" max="13" width="9.109375" style="12" customWidth="1"/>
    <col min="14" max="16384" width="8.88671875" style="12"/>
  </cols>
  <sheetData>
    <row r="1" spans="1:10" ht="15" customHeight="1" thickBot="1">
      <c r="A1" s="175" t="s">
        <v>4</v>
      </c>
      <c r="B1" s="177" t="s">
        <v>5</v>
      </c>
      <c r="C1" s="179" t="s">
        <v>6</v>
      </c>
      <c r="D1" s="179" t="s">
        <v>7</v>
      </c>
      <c r="E1" s="173" t="s">
        <v>292</v>
      </c>
      <c r="F1" s="181" t="s">
        <v>509</v>
      </c>
      <c r="G1" s="171" t="s">
        <v>510</v>
      </c>
    </row>
    <row r="2" spans="1:10" ht="24.75" customHeight="1" thickBot="1">
      <c r="A2" s="176"/>
      <c r="B2" s="178"/>
      <c r="C2" s="180"/>
      <c r="D2" s="180"/>
      <c r="E2" s="174"/>
      <c r="F2" s="182"/>
      <c r="G2" s="172"/>
      <c r="I2" s="13"/>
      <c r="J2" s="13"/>
    </row>
    <row r="3" spans="1:10" ht="252" customHeight="1" thickBot="1">
      <c r="A3" s="23" t="s">
        <v>2</v>
      </c>
      <c r="B3" s="29" t="s">
        <v>532</v>
      </c>
      <c r="C3" s="25" t="s">
        <v>0</v>
      </c>
      <c r="D3" s="26">
        <v>17</v>
      </c>
      <c r="E3" s="14"/>
      <c r="F3" s="15"/>
      <c r="G3" s="69">
        <f t="shared" ref="G3:G8" si="0">F3*D3</f>
        <v>0</v>
      </c>
      <c r="I3" s="17"/>
      <c r="J3" s="17"/>
    </row>
    <row r="4" spans="1:10" ht="270.60000000000002" customHeight="1" thickBot="1">
      <c r="A4" s="23" t="s">
        <v>3</v>
      </c>
      <c r="B4" s="29" t="s">
        <v>533</v>
      </c>
      <c r="C4" s="25" t="s">
        <v>0</v>
      </c>
      <c r="D4" s="27">
        <v>64</v>
      </c>
      <c r="E4" s="14"/>
      <c r="F4" s="15"/>
      <c r="G4" s="69">
        <f t="shared" si="0"/>
        <v>0</v>
      </c>
      <c r="I4" s="17"/>
      <c r="J4" s="17"/>
    </row>
    <row r="5" spans="1:10" ht="15" thickBot="1">
      <c r="A5" s="23" t="s">
        <v>10</v>
      </c>
      <c r="B5" s="29" t="s">
        <v>230</v>
      </c>
      <c r="C5" s="25" t="s">
        <v>1</v>
      </c>
      <c r="D5" s="27">
        <v>3500</v>
      </c>
      <c r="E5" s="14"/>
      <c r="F5" s="51"/>
      <c r="G5" s="16">
        <f t="shared" si="0"/>
        <v>0</v>
      </c>
      <c r="I5" s="17"/>
      <c r="J5" s="17"/>
    </row>
    <row r="6" spans="1:10" ht="28.2" thickBot="1">
      <c r="A6" s="23" t="s">
        <v>8</v>
      </c>
      <c r="B6" s="29" t="s">
        <v>231</v>
      </c>
      <c r="C6" s="25" t="s">
        <v>0</v>
      </c>
      <c r="D6" s="27">
        <v>1000</v>
      </c>
      <c r="E6" s="14"/>
      <c r="F6" s="51"/>
      <c r="G6" s="16">
        <f t="shared" si="0"/>
        <v>0</v>
      </c>
      <c r="I6" s="17"/>
      <c r="J6" s="17"/>
    </row>
    <row r="7" spans="1:10" ht="17.25" customHeight="1" thickBot="1">
      <c r="A7" s="23" t="s">
        <v>13</v>
      </c>
      <c r="B7" s="155" t="s">
        <v>534</v>
      </c>
      <c r="C7" s="25" t="s">
        <v>0</v>
      </c>
      <c r="D7" s="27">
        <v>1500</v>
      </c>
      <c r="E7" s="14"/>
      <c r="F7" s="51"/>
      <c r="G7" s="16">
        <f t="shared" si="0"/>
        <v>0</v>
      </c>
      <c r="I7" s="17"/>
      <c r="J7" s="17"/>
    </row>
    <row r="8" spans="1:10" ht="15" thickBot="1">
      <c r="A8" s="23" t="s">
        <v>15</v>
      </c>
      <c r="B8" s="29" t="s">
        <v>232</v>
      </c>
      <c r="C8" s="25" t="s">
        <v>0</v>
      </c>
      <c r="D8" s="27">
        <v>250</v>
      </c>
      <c r="E8" s="14"/>
      <c r="F8" s="51"/>
      <c r="G8" s="16">
        <f t="shared" si="0"/>
        <v>0</v>
      </c>
      <c r="I8" s="17"/>
      <c r="J8" s="17"/>
    </row>
    <row r="9" spans="1:10" ht="15" thickBot="1">
      <c r="A9" s="18"/>
      <c r="B9" s="19" t="s">
        <v>28</v>
      </c>
      <c r="C9" s="20"/>
      <c r="D9" s="20"/>
      <c r="E9" s="20"/>
      <c r="F9" s="20"/>
      <c r="G9" s="21">
        <f>SUM(G3:G8)</f>
        <v>0</v>
      </c>
    </row>
    <row r="10" spans="1:10">
      <c r="I10" s="17"/>
    </row>
    <row r="12" spans="1:10">
      <c r="G12" s="49"/>
    </row>
    <row r="13" spans="1:10">
      <c r="G13" s="70"/>
    </row>
    <row r="14" spans="1:10">
      <c r="G14" s="49"/>
    </row>
    <row r="15" spans="1:10">
      <c r="G15" s="52"/>
    </row>
    <row r="16" spans="1:10">
      <c r="G16" s="71"/>
    </row>
    <row r="17" spans="7:7">
      <c r="G17" s="49"/>
    </row>
  </sheetData>
  <sheetProtection algorithmName="SHA-512" hashValue="mTM3qqEQ0y89Ln7htDn9GTl8f4JhakPdsOh0gvmqfVNgzKbFu+ZCWmmFQVAVm1fe6hdTqNkBQ7xbU8sDNRwWfA==" saltValue="4z4xjiVHTtwIUboT2AjvFg==" spinCount="100000" sheet="1" objects="1" scenarios="1" formatCells="0" formatColumns="0" formatRows="0" selectLockedCells="1"/>
  <mergeCells count="7">
    <mergeCell ref="G1:G2"/>
    <mergeCell ref="E1:E2"/>
    <mergeCell ref="A1:A2"/>
    <mergeCell ref="B1:B2"/>
    <mergeCell ref="C1:C2"/>
    <mergeCell ref="D1:D2"/>
    <mergeCell ref="F1:F2"/>
  </mergeCells>
  <pageMargins left="0.7" right="0.7" top="0.75" bottom="0.75" header="0.3" footer="0.3"/>
  <pageSetup paperSize="9"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P407"/>
  <sheetViews>
    <sheetView workbookViewId="0">
      <selection activeCell="E3" sqref="E3"/>
    </sheetView>
  </sheetViews>
  <sheetFormatPr defaultColWidth="9.109375" defaultRowHeight="14.4"/>
  <cols>
    <col min="1" max="1" width="6.33203125" style="12" customWidth="1"/>
    <col min="2" max="2" width="58.6640625" style="12" customWidth="1"/>
    <col min="3" max="3" width="6.88671875" style="12" customWidth="1"/>
    <col min="4" max="4" width="8.109375" style="12" customWidth="1"/>
    <col min="5" max="5" width="18.88671875" style="12" customWidth="1"/>
    <col min="6" max="6" width="13.33203125" style="12" customWidth="1"/>
    <col min="7" max="7" width="14.88671875" style="12" customWidth="1"/>
    <col min="8" max="8" width="14.88671875" style="98" customWidth="1"/>
    <col min="9" max="9" width="11.5546875" style="12" bestFit="1" customWidth="1"/>
    <col min="10" max="10" width="8.88671875" style="12" customWidth="1"/>
    <col min="11" max="11" width="11.5546875" style="12" bestFit="1" customWidth="1"/>
    <col min="12" max="12" width="10" style="12" customWidth="1"/>
    <col min="13" max="15" width="9.109375" style="12"/>
    <col min="16" max="16" width="53.44140625" style="12" customWidth="1"/>
    <col min="17" max="16384" width="9.109375" style="12"/>
  </cols>
  <sheetData>
    <row r="1" spans="1:13" ht="25.5" customHeight="1">
      <c r="A1" s="175" t="s">
        <v>4</v>
      </c>
      <c r="B1" s="177" t="s">
        <v>5</v>
      </c>
      <c r="C1" s="179" t="s">
        <v>6</v>
      </c>
      <c r="D1" s="179" t="s">
        <v>7</v>
      </c>
      <c r="E1" s="179" t="s">
        <v>292</v>
      </c>
      <c r="F1" s="181" t="s">
        <v>509</v>
      </c>
      <c r="G1" s="171" t="s">
        <v>510</v>
      </c>
      <c r="H1" s="72"/>
    </row>
    <row r="2" spans="1:13" ht="24.75" customHeight="1" thickBot="1">
      <c r="A2" s="176"/>
      <c r="B2" s="178"/>
      <c r="C2" s="180"/>
      <c r="D2" s="180"/>
      <c r="E2" s="180"/>
      <c r="F2" s="182"/>
      <c r="G2" s="172"/>
      <c r="H2" s="72"/>
      <c r="J2" s="13"/>
      <c r="K2" s="13"/>
    </row>
    <row r="3" spans="1:13" ht="262.8" thickBot="1">
      <c r="A3" s="23" t="s">
        <v>2</v>
      </c>
      <c r="B3" s="29" t="s">
        <v>455</v>
      </c>
      <c r="C3" s="25" t="s">
        <v>24</v>
      </c>
      <c r="D3" s="26">
        <v>1</v>
      </c>
      <c r="E3" s="14"/>
      <c r="F3" s="15"/>
      <c r="G3" s="16">
        <f>F3*D3</f>
        <v>0</v>
      </c>
      <c r="H3" s="73"/>
      <c r="J3" s="17"/>
      <c r="K3" s="17"/>
    </row>
    <row r="4" spans="1:13" ht="55.8" thickBot="1">
      <c r="A4" s="23" t="s">
        <v>3</v>
      </c>
      <c r="B4" s="155" t="s">
        <v>535</v>
      </c>
      <c r="C4" s="25" t="s">
        <v>0</v>
      </c>
      <c r="D4" s="99">
        <v>8</v>
      </c>
      <c r="E4" s="14"/>
      <c r="F4" s="51"/>
      <c r="G4" s="16">
        <f>F4*D4</f>
        <v>0</v>
      </c>
      <c r="H4" s="73"/>
      <c r="J4" s="17"/>
      <c r="K4" s="17"/>
    </row>
    <row r="5" spans="1:13" ht="55.8" thickBot="1">
      <c r="A5" s="100" t="s">
        <v>10</v>
      </c>
      <c r="B5" s="156" t="s">
        <v>536</v>
      </c>
      <c r="C5" s="102" t="s">
        <v>0</v>
      </c>
      <c r="D5" s="103">
        <v>44</v>
      </c>
      <c r="E5" s="14"/>
      <c r="F5" s="51"/>
      <c r="G5" s="16">
        <f>F5*D5</f>
        <v>0</v>
      </c>
      <c r="H5" s="73"/>
      <c r="J5" s="17"/>
      <c r="K5" s="17"/>
    </row>
    <row r="6" spans="1:13" ht="42" thickBot="1">
      <c r="A6" s="100" t="s">
        <v>8</v>
      </c>
      <c r="B6" s="157" t="s">
        <v>537</v>
      </c>
      <c r="C6" s="104" t="s">
        <v>0</v>
      </c>
      <c r="D6" s="105">
        <v>2</v>
      </c>
      <c r="E6" s="14"/>
      <c r="F6" s="51"/>
      <c r="G6" s="16">
        <f>F6*D6</f>
        <v>0</v>
      </c>
      <c r="H6" s="73"/>
      <c r="J6" s="17"/>
      <c r="K6" s="17"/>
    </row>
    <row r="7" spans="1:13" ht="55.8" thickBot="1">
      <c r="A7" s="100" t="s">
        <v>13</v>
      </c>
      <c r="B7" s="158" t="s">
        <v>538</v>
      </c>
      <c r="C7" s="102" t="s">
        <v>0</v>
      </c>
      <c r="D7" s="107">
        <v>476</v>
      </c>
      <c r="E7" s="14"/>
      <c r="F7" s="51"/>
      <c r="G7" s="16">
        <f>F7*D7</f>
        <v>0</v>
      </c>
      <c r="H7" s="73"/>
      <c r="J7" s="17"/>
      <c r="K7" s="17"/>
    </row>
    <row r="8" spans="1:13" ht="30.75" customHeight="1" thickBot="1">
      <c r="A8" s="215" t="s">
        <v>15</v>
      </c>
      <c r="B8" s="108" t="s">
        <v>233</v>
      </c>
      <c r="C8" s="109"/>
      <c r="D8" s="103"/>
      <c r="E8" s="14"/>
      <c r="F8" s="51"/>
      <c r="G8" s="16"/>
      <c r="H8" s="73"/>
      <c r="J8" s="17"/>
      <c r="K8" s="17"/>
      <c r="M8" s="77"/>
    </row>
    <row r="9" spans="1:13" ht="15" thickBot="1">
      <c r="A9" s="216"/>
      <c r="B9" s="159" t="s">
        <v>539</v>
      </c>
      <c r="C9" s="109" t="s">
        <v>0</v>
      </c>
      <c r="D9" s="105">
        <v>3</v>
      </c>
      <c r="E9" s="14"/>
      <c r="F9" s="51"/>
      <c r="G9" s="16">
        <f t="shared" ref="G9:G16" si="0">F9*D9</f>
        <v>0</v>
      </c>
      <c r="H9" s="73"/>
      <c r="I9" s="17"/>
      <c r="J9" s="17"/>
      <c r="K9" s="17"/>
      <c r="L9" s="13"/>
      <c r="M9" s="17"/>
    </row>
    <row r="10" spans="1:13" ht="15" thickBot="1">
      <c r="A10" s="216"/>
      <c r="B10" s="160" t="s">
        <v>541</v>
      </c>
      <c r="C10" s="109" t="s">
        <v>0</v>
      </c>
      <c r="D10" s="105">
        <v>4</v>
      </c>
      <c r="E10" s="14"/>
      <c r="F10" s="51"/>
      <c r="G10" s="16">
        <f t="shared" si="0"/>
        <v>0</v>
      </c>
      <c r="H10" s="73"/>
      <c r="I10" s="17"/>
      <c r="J10" s="17"/>
      <c r="K10" s="17"/>
      <c r="L10" s="13"/>
      <c r="M10" s="17"/>
    </row>
    <row r="11" spans="1:13" ht="15" thickBot="1">
      <c r="A11" s="216"/>
      <c r="B11" s="160" t="s">
        <v>540</v>
      </c>
      <c r="C11" s="109" t="s">
        <v>0</v>
      </c>
      <c r="D11" s="105">
        <v>5</v>
      </c>
      <c r="E11" s="14"/>
      <c r="F11" s="51"/>
      <c r="G11" s="16">
        <f t="shared" si="0"/>
        <v>0</v>
      </c>
      <c r="H11" s="73"/>
      <c r="I11" s="17"/>
      <c r="J11" s="17"/>
      <c r="K11" s="17"/>
      <c r="L11" s="13"/>
      <c r="M11" s="17"/>
    </row>
    <row r="12" spans="1:13" ht="15" thickBot="1">
      <c r="A12" s="216"/>
      <c r="B12" s="160" t="s">
        <v>542</v>
      </c>
      <c r="C12" s="109" t="s">
        <v>0</v>
      </c>
      <c r="D12" s="105">
        <v>2</v>
      </c>
      <c r="E12" s="14"/>
      <c r="F12" s="51"/>
      <c r="G12" s="16">
        <f t="shared" si="0"/>
        <v>0</v>
      </c>
      <c r="H12" s="73"/>
      <c r="I12" s="17"/>
      <c r="J12" s="17"/>
      <c r="K12" s="17"/>
      <c r="L12" s="13"/>
      <c r="M12" s="17"/>
    </row>
    <row r="13" spans="1:13" ht="15" thickBot="1">
      <c r="A13" s="216"/>
      <c r="B13" s="160" t="s">
        <v>543</v>
      </c>
      <c r="C13" s="109" t="s">
        <v>0</v>
      </c>
      <c r="D13" s="105">
        <v>32</v>
      </c>
      <c r="E13" s="14"/>
      <c r="F13" s="51"/>
      <c r="G13" s="16">
        <f t="shared" si="0"/>
        <v>0</v>
      </c>
      <c r="H13" s="73"/>
      <c r="I13" s="17"/>
      <c r="J13" s="17"/>
      <c r="K13" s="17"/>
      <c r="L13" s="13"/>
      <c r="M13" s="17"/>
    </row>
    <row r="14" spans="1:13" ht="15" thickBot="1">
      <c r="A14" s="216"/>
      <c r="B14" s="160" t="s">
        <v>544</v>
      </c>
      <c r="C14" s="109" t="s">
        <v>0</v>
      </c>
      <c r="D14" s="105">
        <v>12</v>
      </c>
      <c r="E14" s="14"/>
      <c r="F14" s="51"/>
      <c r="G14" s="16">
        <f t="shared" si="0"/>
        <v>0</v>
      </c>
      <c r="H14" s="73"/>
      <c r="I14" s="17"/>
      <c r="J14" s="17"/>
      <c r="K14" s="17"/>
      <c r="L14" s="13"/>
      <c r="M14" s="17"/>
    </row>
    <row r="15" spans="1:13" ht="15" thickBot="1">
      <c r="A15" s="216"/>
      <c r="B15" s="161" t="s">
        <v>545</v>
      </c>
      <c r="C15" s="109" t="s">
        <v>0</v>
      </c>
      <c r="D15" s="105">
        <v>16</v>
      </c>
      <c r="E15" s="14"/>
      <c r="F15" s="51"/>
      <c r="G15" s="16">
        <f t="shared" si="0"/>
        <v>0</v>
      </c>
      <c r="H15" s="73"/>
      <c r="I15" s="17"/>
      <c r="J15" s="17"/>
      <c r="K15" s="17"/>
      <c r="L15" s="13"/>
      <c r="M15" s="17"/>
    </row>
    <row r="16" spans="1:13" ht="15" thickBot="1">
      <c r="A16" s="216"/>
      <c r="B16" s="161" t="s">
        <v>546</v>
      </c>
      <c r="C16" s="109" t="s">
        <v>0</v>
      </c>
      <c r="D16" s="105">
        <v>2</v>
      </c>
      <c r="E16" s="14"/>
      <c r="F16" s="51"/>
      <c r="G16" s="16">
        <f t="shared" si="0"/>
        <v>0</v>
      </c>
      <c r="H16" s="73"/>
      <c r="I16" s="17"/>
      <c r="J16" s="17"/>
      <c r="K16" s="17"/>
      <c r="L16" s="13"/>
      <c r="M16" s="17"/>
    </row>
    <row r="17" spans="1:13" ht="30" customHeight="1" thickBot="1">
      <c r="A17" s="215" t="s">
        <v>16</v>
      </c>
      <c r="B17" s="108" t="s">
        <v>233</v>
      </c>
      <c r="C17" s="109"/>
      <c r="D17" s="103"/>
      <c r="E17" s="14"/>
      <c r="F17" s="51"/>
      <c r="G17" s="16"/>
      <c r="H17" s="73"/>
      <c r="I17" s="17"/>
      <c r="J17" s="17"/>
      <c r="K17" s="17"/>
      <c r="L17" s="13"/>
      <c r="M17" s="17"/>
    </row>
    <row r="18" spans="1:13" ht="15" thickBot="1">
      <c r="A18" s="216"/>
      <c r="B18" s="159" t="s">
        <v>540</v>
      </c>
      <c r="C18" s="109" t="s">
        <v>0</v>
      </c>
      <c r="D18" s="105">
        <v>3</v>
      </c>
      <c r="E18" s="14"/>
      <c r="F18" s="51"/>
      <c r="G18" s="16">
        <f>F18*D18</f>
        <v>0</v>
      </c>
      <c r="H18" s="73"/>
      <c r="I18" s="17"/>
      <c r="J18" s="17"/>
      <c r="K18" s="17"/>
      <c r="L18" s="13"/>
      <c r="M18" s="17"/>
    </row>
    <row r="19" spans="1:13" ht="15" thickBot="1">
      <c r="A19" s="216"/>
      <c r="B19" s="160" t="s">
        <v>547</v>
      </c>
      <c r="C19" s="109" t="s">
        <v>0</v>
      </c>
      <c r="D19" s="105">
        <v>7</v>
      </c>
      <c r="E19" s="14"/>
      <c r="F19" s="51"/>
      <c r="G19" s="16">
        <f>F19*D19</f>
        <v>0</v>
      </c>
      <c r="H19" s="73"/>
      <c r="I19" s="17"/>
      <c r="J19" s="17"/>
      <c r="K19" s="17"/>
      <c r="L19" s="13"/>
      <c r="M19" s="17"/>
    </row>
    <row r="20" spans="1:13" ht="15" thickBot="1">
      <c r="A20" s="216"/>
      <c r="B20" s="160" t="s">
        <v>548</v>
      </c>
      <c r="C20" s="109" t="s">
        <v>0</v>
      </c>
      <c r="D20" s="105">
        <v>6</v>
      </c>
      <c r="E20" s="14"/>
      <c r="F20" s="51"/>
      <c r="G20" s="16">
        <f>F20*D20</f>
        <v>0</v>
      </c>
      <c r="H20" s="73"/>
      <c r="I20" s="17"/>
      <c r="J20" s="17"/>
      <c r="K20" s="17"/>
      <c r="L20" s="13"/>
      <c r="M20" s="17"/>
    </row>
    <row r="21" spans="1:13" ht="15" thickBot="1">
      <c r="A21" s="216"/>
      <c r="B21" s="160" t="s">
        <v>549</v>
      </c>
      <c r="C21" s="109" t="s">
        <v>0</v>
      </c>
      <c r="D21" s="105">
        <v>34</v>
      </c>
      <c r="E21" s="14"/>
      <c r="F21" s="51"/>
      <c r="G21" s="16">
        <f>F21*D21</f>
        <v>0</v>
      </c>
      <c r="H21" s="73"/>
      <c r="I21" s="17"/>
      <c r="J21" s="17"/>
      <c r="K21" s="17"/>
      <c r="L21" s="13"/>
      <c r="M21" s="17"/>
    </row>
    <row r="22" spans="1:13" ht="15" thickBot="1">
      <c r="A22" s="216"/>
      <c r="B22" s="160" t="s">
        <v>543</v>
      </c>
      <c r="C22" s="109" t="s">
        <v>0</v>
      </c>
      <c r="D22" s="105">
        <v>2</v>
      </c>
      <c r="E22" s="14"/>
      <c r="F22" s="51"/>
      <c r="G22" s="16">
        <f>F22*D22</f>
        <v>0</v>
      </c>
      <c r="H22" s="73"/>
      <c r="I22" s="17"/>
      <c r="J22" s="17"/>
      <c r="K22" s="17"/>
      <c r="L22" s="13"/>
      <c r="M22" s="17"/>
    </row>
    <row r="23" spans="1:13" ht="78.75" customHeight="1" thickBot="1">
      <c r="A23" s="215" t="s">
        <v>17</v>
      </c>
      <c r="B23" s="108" t="s">
        <v>456</v>
      </c>
      <c r="C23" s="109"/>
      <c r="D23" s="103"/>
      <c r="E23" s="14"/>
      <c r="F23" s="51"/>
      <c r="G23" s="16"/>
      <c r="H23" s="73"/>
      <c r="J23" s="17"/>
      <c r="K23" s="17"/>
      <c r="M23" s="77"/>
    </row>
    <row r="24" spans="1:13" ht="15" thickBot="1">
      <c r="A24" s="216"/>
      <c r="B24" s="112" t="s">
        <v>61</v>
      </c>
      <c r="C24" s="109" t="s">
        <v>1</v>
      </c>
      <c r="D24" s="105">
        <v>188</v>
      </c>
      <c r="E24" s="14"/>
      <c r="F24" s="51"/>
      <c r="G24" s="16">
        <f t="shared" ref="G24:G33" si="1">F24*D24</f>
        <v>0</v>
      </c>
      <c r="H24" s="73"/>
      <c r="I24" s="17"/>
      <c r="J24" s="17"/>
      <c r="K24" s="17"/>
      <c r="M24" s="17"/>
    </row>
    <row r="25" spans="1:13" ht="15" thickBot="1">
      <c r="A25" s="216"/>
      <c r="B25" s="112" t="s">
        <v>54</v>
      </c>
      <c r="C25" s="109" t="s">
        <v>1</v>
      </c>
      <c r="D25" s="105">
        <v>42</v>
      </c>
      <c r="E25" s="14"/>
      <c r="F25" s="51"/>
      <c r="G25" s="16">
        <f t="shared" si="1"/>
        <v>0</v>
      </c>
      <c r="H25" s="73"/>
      <c r="I25" s="17"/>
      <c r="J25" s="17"/>
      <c r="K25" s="17"/>
      <c r="M25" s="17"/>
    </row>
    <row r="26" spans="1:13" ht="15" thickBot="1">
      <c r="A26" s="216"/>
      <c r="B26" s="112" t="s">
        <v>55</v>
      </c>
      <c r="C26" s="109" t="s">
        <v>1</v>
      </c>
      <c r="D26" s="105">
        <v>38</v>
      </c>
      <c r="E26" s="14"/>
      <c r="F26" s="51"/>
      <c r="G26" s="16">
        <f t="shared" si="1"/>
        <v>0</v>
      </c>
      <c r="H26" s="73"/>
      <c r="I26" s="17"/>
      <c r="J26" s="17"/>
      <c r="K26" s="17"/>
      <c r="M26" s="17"/>
    </row>
    <row r="27" spans="1:13" ht="15" thickBot="1">
      <c r="A27" s="216"/>
      <c r="B27" s="112" t="s">
        <v>56</v>
      </c>
      <c r="C27" s="109" t="s">
        <v>1</v>
      </c>
      <c r="D27" s="105">
        <v>36</v>
      </c>
      <c r="E27" s="14"/>
      <c r="F27" s="51"/>
      <c r="G27" s="16">
        <f t="shared" si="1"/>
        <v>0</v>
      </c>
      <c r="H27" s="73"/>
      <c r="I27" s="17"/>
      <c r="J27" s="17"/>
      <c r="K27" s="17"/>
      <c r="M27" s="17"/>
    </row>
    <row r="28" spans="1:13" ht="15" thickBot="1">
      <c r="A28" s="216"/>
      <c r="B28" s="112" t="s">
        <v>57</v>
      </c>
      <c r="C28" s="109" t="s">
        <v>1</v>
      </c>
      <c r="D28" s="105">
        <v>68</v>
      </c>
      <c r="E28" s="14"/>
      <c r="F28" s="51"/>
      <c r="G28" s="16">
        <f t="shared" si="1"/>
        <v>0</v>
      </c>
      <c r="H28" s="73"/>
      <c r="I28" s="17"/>
      <c r="J28" s="17"/>
      <c r="K28" s="17"/>
      <c r="M28" s="17"/>
    </row>
    <row r="29" spans="1:13" ht="15" thickBot="1">
      <c r="A29" s="216"/>
      <c r="B29" s="112" t="s">
        <v>58</v>
      </c>
      <c r="C29" s="109" t="s">
        <v>1</v>
      </c>
      <c r="D29" s="105">
        <v>52</v>
      </c>
      <c r="E29" s="14"/>
      <c r="F29" s="51"/>
      <c r="G29" s="16">
        <f t="shared" si="1"/>
        <v>0</v>
      </c>
      <c r="H29" s="73"/>
      <c r="I29" s="17"/>
      <c r="J29" s="17"/>
      <c r="K29" s="17"/>
      <c r="M29" s="17"/>
    </row>
    <row r="30" spans="1:13" ht="15" thickBot="1">
      <c r="A30" s="216"/>
      <c r="B30" s="112" t="s">
        <v>511</v>
      </c>
      <c r="C30" s="109" t="s">
        <v>1</v>
      </c>
      <c r="D30" s="105">
        <v>8</v>
      </c>
      <c r="E30" s="14"/>
      <c r="F30" s="51"/>
      <c r="G30" s="16">
        <f t="shared" si="1"/>
        <v>0</v>
      </c>
      <c r="H30" s="73"/>
      <c r="I30" s="17"/>
      <c r="J30" s="17"/>
      <c r="K30" s="17"/>
      <c r="M30" s="17"/>
    </row>
    <row r="31" spans="1:13" ht="15" thickBot="1">
      <c r="A31" s="216"/>
      <c r="B31" s="112" t="s">
        <v>59</v>
      </c>
      <c r="C31" s="109" t="s">
        <v>1</v>
      </c>
      <c r="D31" s="105">
        <v>154</v>
      </c>
      <c r="E31" s="14"/>
      <c r="F31" s="51"/>
      <c r="G31" s="16">
        <f t="shared" si="1"/>
        <v>0</v>
      </c>
      <c r="H31" s="73"/>
      <c r="I31" s="17"/>
      <c r="J31" s="17"/>
      <c r="K31" s="17"/>
      <c r="M31" s="17"/>
    </row>
    <row r="32" spans="1:13" ht="15" thickBot="1">
      <c r="A32" s="216"/>
      <c r="B32" s="112" t="s">
        <v>60</v>
      </c>
      <c r="C32" s="109" t="s">
        <v>1</v>
      </c>
      <c r="D32" s="105">
        <v>12</v>
      </c>
      <c r="E32" s="14"/>
      <c r="F32" s="51"/>
      <c r="G32" s="16">
        <f t="shared" si="1"/>
        <v>0</v>
      </c>
      <c r="H32" s="73"/>
      <c r="I32" s="17"/>
      <c r="J32" s="17"/>
      <c r="K32" s="17"/>
      <c r="M32" s="17"/>
    </row>
    <row r="33" spans="1:12" ht="42" thickBot="1">
      <c r="A33" s="100" t="s">
        <v>18</v>
      </c>
      <c r="B33" s="24" t="s">
        <v>234</v>
      </c>
      <c r="C33" s="104" t="s">
        <v>48</v>
      </c>
      <c r="D33" s="109">
        <v>484</v>
      </c>
      <c r="E33" s="14"/>
      <c r="F33" s="51"/>
      <c r="G33" s="16">
        <f t="shared" si="1"/>
        <v>0</v>
      </c>
      <c r="H33" s="73"/>
      <c r="J33" s="17"/>
      <c r="K33" s="17"/>
      <c r="L33" s="13"/>
    </row>
    <row r="34" spans="1:12" ht="79.95" customHeight="1" thickBot="1">
      <c r="A34" s="215" t="s">
        <v>19</v>
      </c>
      <c r="B34" s="108" t="s">
        <v>457</v>
      </c>
      <c r="C34" s="109"/>
      <c r="D34" s="103"/>
      <c r="E34" s="14"/>
      <c r="F34" s="51"/>
      <c r="G34" s="16"/>
      <c r="H34" s="73"/>
      <c r="J34" s="17"/>
      <c r="K34" s="17"/>
    </row>
    <row r="35" spans="1:12" ht="15" thickBot="1">
      <c r="A35" s="216"/>
      <c r="B35" s="113" t="s">
        <v>62</v>
      </c>
      <c r="C35" s="109"/>
      <c r="D35" s="105"/>
      <c r="E35" s="14"/>
      <c r="F35" s="51"/>
      <c r="G35" s="16"/>
      <c r="H35" s="73"/>
      <c r="J35" s="17"/>
      <c r="K35" s="17"/>
      <c r="L35" s="77"/>
    </row>
    <row r="36" spans="1:12" ht="15" thickBot="1">
      <c r="A36" s="216"/>
      <c r="B36" s="112" t="s">
        <v>63</v>
      </c>
      <c r="C36" s="109" t="s">
        <v>0</v>
      </c>
      <c r="D36" s="105">
        <v>4</v>
      </c>
      <c r="E36" s="14"/>
      <c r="F36" s="51"/>
      <c r="G36" s="16">
        <f t="shared" ref="G36:G46" si="2">F36*D36</f>
        <v>0</v>
      </c>
      <c r="H36" s="73"/>
      <c r="I36" s="17"/>
      <c r="J36" s="17"/>
      <c r="K36" s="17"/>
      <c r="L36" s="17"/>
    </row>
    <row r="37" spans="1:12" ht="15" thickBot="1">
      <c r="A37" s="216"/>
      <c r="B37" s="112" t="s">
        <v>64</v>
      </c>
      <c r="C37" s="109" t="s">
        <v>0</v>
      </c>
      <c r="D37" s="105">
        <v>5</v>
      </c>
      <c r="E37" s="14"/>
      <c r="F37" s="51"/>
      <c r="G37" s="16">
        <f t="shared" si="2"/>
        <v>0</v>
      </c>
      <c r="H37" s="73"/>
      <c r="I37" s="17"/>
      <c r="J37" s="17"/>
      <c r="K37" s="17"/>
      <c r="L37" s="17"/>
    </row>
    <row r="38" spans="1:12" ht="15" thickBot="1">
      <c r="A38" s="216"/>
      <c r="B38" s="112" t="s">
        <v>65</v>
      </c>
      <c r="C38" s="109" t="s">
        <v>0</v>
      </c>
      <c r="D38" s="105">
        <v>2</v>
      </c>
      <c r="E38" s="14"/>
      <c r="F38" s="51"/>
      <c r="G38" s="16">
        <f t="shared" si="2"/>
        <v>0</v>
      </c>
      <c r="H38" s="73"/>
      <c r="I38" s="17"/>
      <c r="J38" s="17"/>
      <c r="K38" s="17"/>
      <c r="L38" s="17"/>
    </row>
    <row r="39" spans="1:12" ht="15" thickBot="1">
      <c r="A39" s="216"/>
      <c r="B39" s="112" t="s">
        <v>66</v>
      </c>
      <c r="C39" s="109" t="s">
        <v>0</v>
      </c>
      <c r="D39" s="105">
        <v>3</v>
      </c>
      <c r="E39" s="14"/>
      <c r="F39" s="51"/>
      <c r="G39" s="16">
        <f t="shared" si="2"/>
        <v>0</v>
      </c>
      <c r="H39" s="73"/>
      <c r="I39" s="17"/>
      <c r="J39" s="17"/>
      <c r="K39" s="17"/>
      <c r="L39" s="17"/>
    </row>
    <row r="40" spans="1:12" ht="15" thickBot="1">
      <c r="A40" s="216"/>
      <c r="B40" s="112" t="s">
        <v>67</v>
      </c>
      <c r="C40" s="109" t="s">
        <v>0</v>
      </c>
      <c r="D40" s="105">
        <v>8</v>
      </c>
      <c r="E40" s="14"/>
      <c r="F40" s="51"/>
      <c r="G40" s="16">
        <f t="shared" si="2"/>
        <v>0</v>
      </c>
      <c r="H40" s="73"/>
      <c r="I40" s="17"/>
      <c r="J40" s="17"/>
      <c r="K40" s="17"/>
      <c r="L40" s="17"/>
    </row>
    <row r="41" spans="1:12" ht="15" thickBot="1">
      <c r="A41" s="216"/>
      <c r="B41" s="112" t="s">
        <v>68</v>
      </c>
      <c r="C41" s="109" t="s">
        <v>0</v>
      </c>
      <c r="D41" s="105">
        <v>13</v>
      </c>
      <c r="E41" s="14"/>
      <c r="F41" s="51"/>
      <c r="G41" s="16">
        <f t="shared" si="2"/>
        <v>0</v>
      </c>
      <c r="H41" s="73"/>
      <c r="I41" s="17"/>
      <c r="J41" s="17"/>
      <c r="K41" s="17"/>
      <c r="L41" s="17"/>
    </row>
    <row r="42" spans="1:12" ht="15" thickBot="1">
      <c r="A42" s="216"/>
      <c r="B42" s="112" t="s">
        <v>69</v>
      </c>
      <c r="C42" s="109" t="s">
        <v>0</v>
      </c>
      <c r="D42" s="105">
        <v>1</v>
      </c>
      <c r="E42" s="14"/>
      <c r="F42" s="51"/>
      <c r="G42" s="16">
        <f t="shared" si="2"/>
        <v>0</v>
      </c>
      <c r="H42" s="73"/>
      <c r="I42" s="17"/>
      <c r="J42" s="17"/>
      <c r="K42" s="17"/>
      <c r="L42" s="17"/>
    </row>
    <row r="43" spans="1:12" ht="15" thickBot="1">
      <c r="A43" s="216"/>
      <c r="B43" s="112" t="s">
        <v>70</v>
      </c>
      <c r="C43" s="109" t="s">
        <v>0</v>
      </c>
      <c r="D43" s="105">
        <v>1</v>
      </c>
      <c r="E43" s="14"/>
      <c r="F43" s="51"/>
      <c r="G43" s="16">
        <f t="shared" si="2"/>
        <v>0</v>
      </c>
      <c r="H43" s="73"/>
      <c r="I43" s="17"/>
      <c r="J43" s="17"/>
      <c r="K43" s="17"/>
      <c r="L43" s="17"/>
    </row>
    <row r="44" spans="1:12" ht="15" thickBot="1">
      <c r="A44" s="216"/>
      <c r="B44" s="112" t="s">
        <v>71</v>
      </c>
      <c r="C44" s="109" t="s">
        <v>0</v>
      </c>
      <c r="D44" s="105">
        <v>1</v>
      </c>
      <c r="E44" s="14"/>
      <c r="F44" s="51"/>
      <c r="G44" s="16">
        <f t="shared" si="2"/>
        <v>0</v>
      </c>
      <c r="H44" s="73"/>
      <c r="I44" s="17"/>
      <c r="J44" s="17"/>
      <c r="K44" s="17"/>
      <c r="L44" s="17"/>
    </row>
    <row r="45" spans="1:12" ht="15" thickBot="1">
      <c r="A45" s="216"/>
      <c r="B45" s="112" t="s">
        <v>72</v>
      </c>
      <c r="C45" s="109" t="s">
        <v>0</v>
      </c>
      <c r="D45" s="105">
        <v>1</v>
      </c>
      <c r="E45" s="14"/>
      <c r="F45" s="51"/>
      <c r="G45" s="16">
        <f t="shared" si="2"/>
        <v>0</v>
      </c>
      <c r="H45" s="73"/>
      <c r="I45" s="17"/>
      <c r="J45" s="17"/>
      <c r="K45" s="17"/>
      <c r="L45" s="17"/>
    </row>
    <row r="46" spans="1:12" ht="15" thickBot="1">
      <c r="A46" s="216"/>
      <c r="B46" s="112" t="s">
        <v>512</v>
      </c>
      <c r="C46" s="109" t="s">
        <v>0</v>
      </c>
      <c r="D46" s="105">
        <v>2</v>
      </c>
      <c r="E46" s="14"/>
      <c r="F46" s="51"/>
      <c r="G46" s="16">
        <f t="shared" si="2"/>
        <v>0</v>
      </c>
      <c r="H46" s="73"/>
      <c r="I46" s="17"/>
      <c r="J46" s="17"/>
      <c r="K46" s="17"/>
      <c r="L46" s="17"/>
    </row>
    <row r="47" spans="1:12" ht="15" thickBot="1">
      <c r="A47" s="216"/>
      <c r="B47" s="113" t="s">
        <v>73</v>
      </c>
      <c r="C47" s="109"/>
      <c r="D47" s="105"/>
      <c r="E47" s="14"/>
      <c r="F47" s="51"/>
      <c r="G47" s="16"/>
      <c r="H47" s="73"/>
      <c r="I47" s="17"/>
      <c r="J47" s="17"/>
      <c r="K47" s="17"/>
      <c r="L47" s="17"/>
    </row>
    <row r="48" spans="1:12" ht="15" thickBot="1">
      <c r="A48" s="216"/>
      <c r="B48" s="112" t="s">
        <v>53</v>
      </c>
      <c r="C48" s="109" t="s">
        <v>0</v>
      </c>
      <c r="D48" s="105">
        <v>32</v>
      </c>
      <c r="E48" s="14"/>
      <c r="F48" s="51"/>
      <c r="G48" s="16">
        <f>F48*D48</f>
        <v>0</v>
      </c>
      <c r="H48" s="73"/>
      <c r="I48" s="17"/>
      <c r="J48" s="17"/>
      <c r="K48" s="17"/>
      <c r="L48" s="17"/>
    </row>
    <row r="49" spans="1:12" ht="15" thickBot="1">
      <c r="A49" s="216"/>
      <c r="B49" s="112" t="s">
        <v>54</v>
      </c>
      <c r="C49" s="109" t="s">
        <v>0</v>
      </c>
      <c r="D49" s="105">
        <v>41</v>
      </c>
      <c r="E49" s="14"/>
      <c r="F49" s="51"/>
      <c r="G49" s="16">
        <f>F49*D49</f>
        <v>0</v>
      </c>
      <c r="H49" s="73"/>
      <c r="I49" s="17"/>
      <c r="J49" s="17"/>
      <c r="K49" s="17"/>
      <c r="L49" s="17"/>
    </row>
    <row r="50" spans="1:12" ht="15" thickBot="1">
      <c r="A50" s="216"/>
      <c r="B50" s="112" t="s">
        <v>56</v>
      </c>
      <c r="C50" s="109" t="s">
        <v>0</v>
      </c>
      <c r="D50" s="105">
        <v>1</v>
      </c>
      <c r="E50" s="14"/>
      <c r="F50" s="51"/>
      <c r="G50" s="16">
        <f>F50*D50</f>
        <v>0</v>
      </c>
      <c r="H50" s="73"/>
      <c r="I50" s="17"/>
      <c r="J50" s="17"/>
      <c r="K50" s="17"/>
      <c r="L50" s="17"/>
    </row>
    <row r="51" spans="1:12" ht="15" thickBot="1">
      <c r="A51" s="216"/>
      <c r="B51" s="112" t="s">
        <v>59</v>
      </c>
      <c r="C51" s="109" t="s">
        <v>0</v>
      </c>
      <c r="D51" s="105">
        <v>25</v>
      </c>
      <c r="E51" s="14"/>
      <c r="F51" s="51"/>
      <c r="G51" s="16">
        <f>F51*D51</f>
        <v>0</v>
      </c>
      <c r="H51" s="73"/>
      <c r="I51" s="17"/>
      <c r="J51" s="17"/>
      <c r="K51" s="17"/>
      <c r="L51" s="17"/>
    </row>
    <row r="52" spans="1:12" ht="15" thickBot="1">
      <c r="A52" s="216"/>
      <c r="B52" s="112" t="s">
        <v>60</v>
      </c>
      <c r="C52" s="109" t="s">
        <v>0</v>
      </c>
      <c r="D52" s="105">
        <v>3</v>
      </c>
      <c r="E52" s="14"/>
      <c r="F52" s="51"/>
      <c r="G52" s="16">
        <f>F52*D52</f>
        <v>0</v>
      </c>
      <c r="H52" s="73"/>
      <c r="I52" s="17"/>
      <c r="J52" s="17"/>
      <c r="K52" s="17"/>
      <c r="L52" s="17"/>
    </row>
    <row r="53" spans="1:12" ht="15" thickBot="1">
      <c r="A53" s="216"/>
      <c r="B53" s="113" t="s">
        <v>74</v>
      </c>
      <c r="C53" s="109"/>
      <c r="D53" s="105"/>
      <c r="E53" s="14"/>
      <c r="F53" s="51"/>
      <c r="G53" s="16"/>
      <c r="H53" s="73"/>
      <c r="I53" s="17"/>
      <c r="J53" s="17"/>
      <c r="K53" s="17"/>
      <c r="L53" s="17"/>
    </row>
    <row r="54" spans="1:12" ht="15" thickBot="1">
      <c r="A54" s="216"/>
      <c r="B54" s="112" t="s">
        <v>53</v>
      </c>
      <c r="C54" s="109" t="s">
        <v>0</v>
      </c>
      <c r="D54" s="105">
        <v>8</v>
      </c>
      <c r="E54" s="14"/>
      <c r="F54" s="51"/>
      <c r="G54" s="16">
        <f>F54*D54</f>
        <v>0</v>
      </c>
      <c r="H54" s="73"/>
      <c r="I54" s="17"/>
      <c r="J54" s="17"/>
      <c r="K54" s="17"/>
      <c r="L54" s="17"/>
    </row>
    <row r="55" spans="1:12" ht="15" thickBot="1">
      <c r="A55" s="216"/>
      <c r="B55" s="113" t="s">
        <v>75</v>
      </c>
      <c r="C55" s="109"/>
      <c r="D55" s="105"/>
      <c r="E55" s="14"/>
      <c r="F55" s="51"/>
      <c r="G55" s="16"/>
      <c r="H55" s="73"/>
      <c r="I55" s="17"/>
      <c r="J55" s="17"/>
      <c r="K55" s="17"/>
      <c r="L55" s="17"/>
    </row>
    <row r="56" spans="1:12" ht="15" thickBot="1">
      <c r="A56" s="216"/>
      <c r="B56" s="112" t="s">
        <v>53</v>
      </c>
      <c r="C56" s="109" t="s">
        <v>0</v>
      </c>
      <c r="D56" s="105">
        <v>1</v>
      </c>
      <c r="E56" s="14"/>
      <c r="F56" s="51"/>
      <c r="G56" s="16">
        <f>F56*D56</f>
        <v>0</v>
      </c>
      <c r="H56" s="73"/>
      <c r="I56" s="17"/>
      <c r="J56" s="17"/>
      <c r="K56" s="17"/>
      <c r="L56" s="17"/>
    </row>
    <row r="57" spans="1:12" ht="15" thickBot="1">
      <c r="A57" s="216"/>
      <c r="B57" s="113" t="s">
        <v>76</v>
      </c>
      <c r="C57" s="109"/>
      <c r="D57" s="105"/>
      <c r="E57" s="14"/>
      <c r="F57" s="51"/>
      <c r="G57" s="16"/>
      <c r="H57" s="73"/>
      <c r="I57" s="17"/>
      <c r="J57" s="17"/>
      <c r="K57" s="17"/>
      <c r="L57" s="17"/>
    </row>
    <row r="58" spans="1:12" ht="15" thickBot="1">
      <c r="A58" s="216"/>
      <c r="B58" s="112" t="s">
        <v>77</v>
      </c>
      <c r="C58" s="109" t="s">
        <v>0</v>
      </c>
      <c r="D58" s="105">
        <v>5</v>
      </c>
      <c r="E58" s="14"/>
      <c r="F58" s="51"/>
      <c r="G58" s="16">
        <f t="shared" ref="G58:G72" si="3">F58*D58</f>
        <v>0</v>
      </c>
      <c r="H58" s="73"/>
      <c r="I58" s="17"/>
      <c r="J58" s="17"/>
      <c r="K58" s="17"/>
      <c r="L58" s="17"/>
    </row>
    <row r="59" spans="1:12" ht="15" thickBot="1">
      <c r="A59" s="216"/>
      <c r="B59" s="112" t="s">
        <v>78</v>
      </c>
      <c r="C59" s="109" t="s">
        <v>0</v>
      </c>
      <c r="D59" s="105">
        <v>2</v>
      </c>
      <c r="E59" s="14"/>
      <c r="F59" s="51"/>
      <c r="G59" s="16">
        <f t="shared" si="3"/>
        <v>0</v>
      </c>
      <c r="H59" s="73"/>
      <c r="I59" s="17"/>
      <c r="J59" s="17"/>
      <c r="K59" s="17"/>
      <c r="L59" s="17"/>
    </row>
    <row r="60" spans="1:12" ht="15" thickBot="1">
      <c r="A60" s="216"/>
      <c r="B60" s="112" t="s">
        <v>79</v>
      </c>
      <c r="C60" s="109" t="s">
        <v>0</v>
      </c>
      <c r="D60" s="105">
        <v>1</v>
      </c>
      <c r="E60" s="14"/>
      <c r="F60" s="51"/>
      <c r="G60" s="16">
        <f t="shared" si="3"/>
        <v>0</v>
      </c>
      <c r="H60" s="73"/>
      <c r="I60" s="17"/>
      <c r="J60" s="17"/>
      <c r="K60" s="17"/>
      <c r="L60" s="17"/>
    </row>
    <row r="61" spans="1:12" ht="15" thickBot="1">
      <c r="A61" s="216"/>
      <c r="B61" s="112" t="s">
        <v>80</v>
      </c>
      <c r="C61" s="109" t="s">
        <v>0</v>
      </c>
      <c r="D61" s="105">
        <v>3</v>
      </c>
      <c r="E61" s="14"/>
      <c r="F61" s="51"/>
      <c r="G61" s="16">
        <f t="shared" si="3"/>
        <v>0</v>
      </c>
      <c r="H61" s="73"/>
      <c r="I61" s="17"/>
      <c r="J61" s="17"/>
      <c r="K61" s="17"/>
      <c r="L61" s="17"/>
    </row>
    <row r="62" spans="1:12" ht="15" thickBot="1">
      <c r="A62" s="216"/>
      <c r="B62" s="112" t="s">
        <v>81</v>
      </c>
      <c r="C62" s="109" t="s">
        <v>0</v>
      </c>
      <c r="D62" s="105">
        <v>7</v>
      </c>
      <c r="E62" s="14"/>
      <c r="F62" s="51"/>
      <c r="G62" s="16">
        <f t="shared" si="3"/>
        <v>0</v>
      </c>
      <c r="H62" s="73"/>
      <c r="I62" s="17"/>
      <c r="J62" s="17"/>
      <c r="K62" s="17"/>
      <c r="L62" s="17"/>
    </row>
    <row r="63" spans="1:12" ht="15" thickBot="1">
      <c r="A63" s="216"/>
      <c r="B63" s="112" t="s">
        <v>82</v>
      </c>
      <c r="C63" s="109" t="s">
        <v>0</v>
      </c>
      <c r="D63" s="105">
        <v>1</v>
      </c>
      <c r="E63" s="14"/>
      <c r="F63" s="51"/>
      <c r="G63" s="16">
        <f t="shared" si="3"/>
        <v>0</v>
      </c>
      <c r="H63" s="73"/>
      <c r="I63" s="17"/>
      <c r="J63" s="17"/>
      <c r="K63" s="17"/>
      <c r="L63" s="17"/>
    </row>
    <row r="64" spans="1:12" ht="15" thickBot="1">
      <c r="A64" s="216"/>
      <c r="B64" s="112" t="s">
        <v>83</v>
      </c>
      <c r="C64" s="109" t="s">
        <v>0</v>
      </c>
      <c r="D64" s="105">
        <v>3</v>
      </c>
      <c r="E64" s="14"/>
      <c r="F64" s="51"/>
      <c r="G64" s="16">
        <f t="shared" si="3"/>
        <v>0</v>
      </c>
      <c r="H64" s="73"/>
      <c r="I64" s="17"/>
      <c r="J64" s="17"/>
      <c r="K64" s="17"/>
      <c r="L64" s="17"/>
    </row>
    <row r="65" spans="1:12" ht="15" thickBot="1">
      <c r="A65" s="216"/>
      <c r="B65" s="112" t="s">
        <v>84</v>
      </c>
      <c r="C65" s="109" t="s">
        <v>0</v>
      </c>
      <c r="D65" s="105">
        <v>1</v>
      </c>
      <c r="E65" s="14"/>
      <c r="F65" s="51"/>
      <c r="G65" s="16">
        <f t="shared" si="3"/>
        <v>0</v>
      </c>
      <c r="H65" s="73"/>
      <c r="I65" s="17"/>
      <c r="J65" s="17"/>
      <c r="K65" s="17"/>
      <c r="L65" s="17"/>
    </row>
    <row r="66" spans="1:12" ht="15" thickBot="1">
      <c r="A66" s="216"/>
      <c r="B66" s="112" t="s">
        <v>85</v>
      </c>
      <c r="C66" s="109" t="s">
        <v>0</v>
      </c>
      <c r="D66" s="105">
        <v>5</v>
      </c>
      <c r="E66" s="14"/>
      <c r="F66" s="51"/>
      <c r="G66" s="16">
        <f t="shared" si="3"/>
        <v>0</v>
      </c>
      <c r="H66" s="73"/>
      <c r="I66" s="17"/>
      <c r="J66" s="17"/>
      <c r="K66" s="17"/>
      <c r="L66" s="17"/>
    </row>
    <row r="67" spans="1:12" ht="15" thickBot="1">
      <c r="A67" s="216"/>
      <c r="B67" s="112" t="s">
        <v>70</v>
      </c>
      <c r="C67" s="109" t="s">
        <v>0</v>
      </c>
      <c r="D67" s="105">
        <v>1</v>
      </c>
      <c r="E67" s="14"/>
      <c r="F67" s="51"/>
      <c r="G67" s="16">
        <f t="shared" si="3"/>
        <v>0</v>
      </c>
      <c r="H67" s="73"/>
      <c r="I67" s="17"/>
      <c r="J67" s="17"/>
      <c r="K67" s="17"/>
      <c r="L67" s="17"/>
    </row>
    <row r="68" spans="1:12" ht="15" thickBot="1">
      <c r="A68" s="216"/>
      <c r="B68" s="112" t="s">
        <v>86</v>
      </c>
      <c r="C68" s="109" t="s">
        <v>0</v>
      </c>
      <c r="D68" s="105">
        <v>8</v>
      </c>
      <c r="E68" s="14"/>
      <c r="F68" s="51"/>
      <c r="G68" s="16">
        <f t="shared" si="3"/>
        <v>0</v>
      </c>
      <c r="H68" s="73"/>
      <c r="I68" s="17"/>
      <c r="J68" s="17"/>
      <c r="K68" s="17"/>
      <c r="L68" s="17"/>
    </row>
    <row r="69" spans="1:12" ht="15" thickBot="1">
      <c r="A69" s="216"/>
      <c r="B69" s="112" t="s">
        <v>513</v>
      </c>
      <c r="C69" s="109" t="s">
        <v>0</v>
      </c>
      <c r="D69" s="105">
        <v>1</v>
      </c>
      <c r="E69" s="14"/>
      <c r="F69" s="51"/>
      <c r="G69" s="16">
        <f t="shared" si="3"/>
        <v>0</v>
      </c>
      <c r="H69" s="73"/>
      <c r="I69" s="17"/>
      <c r="J69" s="17"/>
      <c r="K69" s="17"/>
      <c r="L69" s="17"/>
    </row>
    <row r="70" spans="1:12" ht="15" thickBot="1">
      <c r="A70" s="216"/>
      <c r="B70" s="112" t="s">
        <v>71</v>
      </c>
      <c r="C70" s="109" t="s">
        <v>0</v>
      </c>
      <c r="D70" s="105">
        <v>10</v>
      </c>
      <c r="E70" s="14"/>
      <c r="F70" s="51"/>
      <c r="G70" s="16">
        <f t="shared" si="3"/>
        <v>0</v>
      </c>
      <c r="H70" s="73"/>
      <c r="I70" s="17"/>
      <c r="J70" s="17"/>
      <c r="K70" s="17"/>
      <c r="L70" s="17"/>
    </row>
    <row r="71" spans="1:12" ht="15" thickBot="1">
      <c r="A71" s="216"/>
      <c r="B71" s="112" t="s">
        <v>72</v>
      </c>
      <c r="C71" s="109" t="s">
        <v>0</v>
      </c>
      <c r="D71" s="105">
        <v>30</v>
      </c>
      <c r="E71" s="14"/>
      <c r="F71" s="51"/>
      <c r="G71" s="16">
        <f t="shared" si="3"/>
        <v>0</v>
      </c>
      <c r="H71" s="73"/>
      <c r="I71" s="17"/>
      <c r="J71" s="17"/>
      <c r="K71" s="17"/>
      <c r="L71" s="17"/>
    </row>
    <row r="72" spans="1:12" ht="15" thickBot="1">
      <c r="A72" s="216"/>
      <c r="B72" s="112" t="s">
        <v>87</v>
      </c>
      <c r="C72" s="109" t="s">
        <v>0</v>
      </c>
      <c r="D72" s="105">
        <v>5</v>
      </c>
      <c r="E72" s="14"/>
      <c r="F72" s="51"/>
      <c r="G72" s="16">
        <f t="shared" si="3"/>
        <v>0</v>
      </c>
      <c r="H72" s="73"/>
      <c r="I72" s="17"/>
      <c r="J72" s="17"/>
      <c r="K72" s="17"/>
      <c r="L72" s="17"/>
    </row>
    <row r="73" spans="1:12" ht="69.599999999999994" thickBot="1">
      <c r="A73" s="215" t="s">
        <v>20</v>
      </c>
      <c r="B73" s="108" t="s">
        <v>458</v>
      </c>
      <c r="C73" s="109"/>
      <c r="D73" s="103"/>
      <c r="E73" s="14"/>
      <c r="F73" s="51"/>
      <c r="G73" s="16"/>
      <c r="H73" s="73"/>
      <c r="J73" s="17"/>
      <c r="K73" s="17"/>
      <c r="L73" s="77"/>
    </row>
    <row r="74" spans="1:12" ht="15" thickBot="1">
      <c r="A74" s="216"/>
      <c r="B74" s="112" t="s">
        <v>53</v>
      </c>
      <c r="C74" s="109" t="s">
        <v>1</v>
      </c>
      <c r="D74" s="105">
        <v>162</v>
      </c>
      <c r="E74" s="14"/>
      <c r="F74" s="51"/>
      <c r="G74" s="16">
        <f t="shared" ref="G74:G85" si="4">F74*D74</f>
        <v>0</v>
      </c>
      <c r="H74" s="73"/>
      <c r="I74" s="17"/>
      <c r="J74" s="17"/>
      <c r="K74" s="17"/>
      <c r="L74" s="78"/>
    </row>
    <row r="75" spans="1:12" ht="15" thickBot="1">
      <c r="A75" s="216"/>
      <c r="B75" s="112" t="s">
        <v>54</v>
      </c>
      <c r="C75" s="109" t="s">
        <v>1</v>
      </c>
      <c r="D75" s="105">
        <v>20</v>
      </c>
      <c r="E75" s="14"/>
      <c r="F75" s="51"/>
      <c r="G75" s="16">
        <f t="shared" si="4"/>
        <v>0</v>
      </c>
      <c r="H75" s="73"/>
      <c r="I75" s="17"/>
      <c r="J75" s="17"/>
      <c r="K75" s="17"/>
      <c r="L75" s="78"/>
    </row>
    <row r="76" spans="1:12" ht="15" thickBot="1">
      <c r="A76" s="216"/>
      <c r="B76" s="112" t="s">
        <v>55</v>
      </c>
      <c r="C76" s="109" t="s">
        <v>1</v>
      </c>
      <c r="D76" s="105">
        <v>64</v>
      </c>
      <c r="E76" s="14"/>
      <c r="F76" s="51"/>
      <c r="G76" s="16">
        <f t="shared" si="4"/>
        <v>0</v>
      </c>
      <c r="H76" s="73"/>
      <c r="I76" s="17"/>
      <c r="J76" s="17"/>
      <c r="K76" s="17"/>
      <c r="L76" s="78"/>
    </row>
    <row r="77" spans="1:12" ht="15" thickBot="1">
      <c r="A77" s="216"/>
      <c r="B77" s="112" t="s">
        <v>56</v>
      </c>
      <c r="C77" s="109" t="s">
        <v>1</v>
      </c>
      <c r="D77" s="105">
        <v>22</v>
      </c>
      <c r="E77" s="14"/>
      <c r="F77" s="51"/>
      <c r="G77" s="16">
        <f t="shared" si="4"/>
        <v>0</v>
      </c>
      <c r="H77" s="73"/>
      <c r="I77" s="17"/>
      <c r="J77" s="17"/>
      <c r="K77" s="17"/>
      <c r="L77" s="78"/>
    </row>
    <row r="78" spans="1:12" ht="15" thickBot="1">
      <c r="A78" s="216"/>
      <c r="B78" s="112" t="s">
        <v>57</v>
      </c>
      <c r="C78" s="109" t="s">
        <v>1</v>
      </c>
      <c r="D78" s="105">
        <v>12</v>
      </c>
      <c r="E78" s="14"/>
      <c r="F78" s="51"/>
      <c r="G78" s="16">
        <f t="shared" si="4"/>
        <v>0</v>
      </c>
      <c r="H78" s="73"/>
      <c r="I78" s="17"/>
      <c r="J78" s="17"/>
      <c r="K78" s="17"/>
      <c r="L78" s="78"/>
    </row>
    <row r="79" spans="1:12" ht="15" thickBot="1">
      <c r="A79" s="216"/>
      <c r="B79" s="112" t="s">
        <v>58</v>
      </c>
      <c r="C79" s="109" t="s">
        <v>1</v>
      </c>
      <c r="D79" s="105">
        <v>21</v>
      </c>
      <c r="E79" s="14"/>
      <c r="F79" s="51"/>
      <c r="G79" s="16">
        <f t="shared" si="4"/>
        <v>0</v>
      </c>
      <c r="H79" s="73"/>
      <c r="I79" s="17"/>
      <c r="J79" s="17"/>
      <c r="K79" s="17"/>
      <c r="L79" s="78"/>
    </row>
    <row r="80" spans="1:12" ht="15" thickBot="1">
      <c r="A80" s="216"/>
      <c r="B80" s="112" t="s">
        <v>511</v>
      </c>
      <c r="C80" s="109" t="s">
        <v>1</v>
      </c>
      <c r="D80" s="105">
        <v>8</v>
      </c>
      <c r="E80" s="14"/>
      <c r="F80" s="51"/>
      <c r="G80" s="16">
        <f t="shared" si="4"/>
        <v>0</v>
      </c>
      <c r="H80" s="73"/>
      <c r="I80" s="17"/>
      <c r="J80" s="17"/>
      <c r="K80" s="17"/>
      <c r="L80" s="78"/>
    </row>
    <row r="81" spans="1:12" ht="15" thickBot="1">
      <c r="A81" s="216"/>
      <c r="B81" s="112" t="s">
        <v>59</v>
      </c>
      <c r="C81" s="109" t="s">
        <v>1</v>
      </c>
      <c r="D81" s="105">
        <v>15</v>
      </c>
      <c r="E81" s="14"/>
      <c r="F81" s="51"/>
      <c r="G81" s="16">
        <f t="shared" si="4"/>
        <v>0</v>
      </c>
      <c r="H81" s="73"/>
      <c r="I81" s="17"/>
      <c r="J81" s="17"/>
      <c r="K81" s="17"/>
      <c r="L81" s="78"/>
    </row>
    <row r="82" spans="1:12" ht="15" thickBot="1">
      <c r="A82" s="216"/>
      <c r="B82" s="112" t="s">
        <v>60</v>
      </c>
      <c r="C82" s="109" t="s">
        <v>1</v>
      </c>
      <c r="D82" s="105">
        <v>154</v>
      </c>
      <c r="E82" s="14"/>
      <c r="F82" s="51"/>
      <c r="G82" s="16">
        <f t="shared" si="4"/>
        <v>0</v>
      </c>
      <c r="H82" s="73"/>
      <c r="I82" s="17"/>
      <c r="J82" s="17"/>
      <c r="K82" s="17"/>
      <c r="L82" s="78"/>
    </row>
    <row r="83" spans="1:12" ht="15" thickBot="1">
      <c r="A83" s="216"/>
      <c r="B83" s="112" t="s">
        <v>88</v>
      </c>
      <c r="C83" s="109" t="s">
        <v>1</v>
      </c>
      <c r="D83" s="105">
        <v>192</v>
      </c>
      <c r="E83" s="14"/>
      <c r="F83" s="51"/>
      <c r="G83" s="16">
        <f t="shared" si="4"/>
        <v>0</v>
      </c>
      <c r="H83" s="73"/>
      <c r="I83" s="17"/>
      <c r="J83" s="17"/>
      <c r="K83" s="17"/>
      <c r="L83" s="78"/>
    </row>
    <row r="84" spans="1:12" ht="15" thickBot="1">
      <c r="A84" s="216"/>
      <c r="B84" s="112" t="s">
        <v>89</v>
      </c>
      <c r="C84" s="109" t="s">
        <v>1</v>
      </c>
      <c r="D84" s="105">
        <v>104</v>
      </c>
      <c r="E84" s="14"/>
      <c r="F84" s="51"/>
      <c r="G84" s="16">
        <f t="shared" si="4"/>
        <v>0</v>
      </c>
      <c r="H84" s="73"/>
      <c r="I84" s="17"/>
      <c r="J84" s="17"/>
      <c r="K84" s="17"/>
      <c r="L84" s="78"/>
    </row>
    <row r="85" spans="1:12" ht="15" thickBot="1">
      <c r="A85" s="216"/>
      <c r="B85" s="112" t="s">
        <v>90</v>
      </c>
      <c r="C85" s="109" t="s">
        <v>1</v>
      </c>
      <c r="D85" s="105">
        <v>392</v>
      </c>
      <c r="E85" s="14"/>
      <c r="F85" s="51"/>
      <c r="G85" s="16">
        <f t="shared" si="4"/>
        <v>0</v>
      </c>
      <c r="H85" s="73"/>
      <c r="I85" s="17"/>
      <c r="J85" s="17"/>
      <c r="K85" s="17"/>
      <c r="L85" s="78"/>
    </row>
    <row r="86" spans="1:12" ht="42" thickBot="1">
      <c r="A86" s="216"/>
      <c r="B86" s="159" t="s">
        <v>619</v>
      </c>
      <c r="C86" s="109"/>
      <c r="D86" s="105"/>
      <c r="E86" s="14"/>
      <c r="F86" s="51"/>
      <c r="G86" s="16"/>
      <c r="H86" s="73"/>
      <c r="J86" s="17"/>
      <c r="K86" s="17"/>
    </row>
    <row r="87" spans="1:12" ht="83.4" thickBot="1">
      <c r="A87" s="215" t="s">
        <v>21</v>
      </c>
      <c r="B87" s="108" t="s">
        <v>459</v>
      </c>
      <c r="C87" s="109"/>
      <c r="D87" s="103"/>
      <c r="E87" s="14"/>
      <c r="F87" s="51"/>
      <c r="G87" s="16"/>
      <c r="H87" s="73"/>
      <c r="J87" s="17"/>
      <c r="K87" s="17"/>
    </row>
    <row r="88" spans="1:12" ht="15" thickBot="1">
      <c r="A88" s="216"/>
      <c r="B88" s="113" t="s">
        <v>62</v>
      </c>
      <c r="C88" s="109"/>
      <c r="D88" s="105"/>
      <c r="E88" s="14"/>
      <c r="F88" s="51"/>
      <c r="G88" s="16"/>
      <c r="H88" s="73"/>
      <c r="J88" s="17"/>
      <c r="K88" s="17"/>
      <c r="L88" s="77"/>
    </row>
    <row r="89" spans="1:12" ht="15" thickBot="1">
      <c r="A89" s="216"/>
      <c r="B89" s="112" t="s">
        <v>63</v>
      </c>
      <c r="C89" s="109" t="s">
        <v>0</v>
      </c>
      <c r="D89" s="105">
        <v>4</v>
      </c>
      <c r="E89" s="14"/>
      <c r="F89" s="51"/>
      <c r="G89" s="16">
        <f t="shared" ref="G89:G100" si="5">F89*D89</f>
        <v>0</v>
      </c>
      <c r="H89" s="73"/>
      <c r="I89" s="17"/>
      <c r="J89" s="17"/>
      <c r="K89" s="17"/>
      <c r="L89" s="17"/>
    </row>
    <row r="90" spans="1:12" ht="15" thickBot="1">
      <c r="A90" s="216"/>
      <c r="B90" s="112" t="s">
        <v>68</v>
      </c>
      <c r="C90" s="109" t="s">
        <v>0</v>
      </c>
      <c r="D90" s="105">
        <v>1</v>
      </c>
      <c r="E90" s="14"/>
      <c r="F90" s="51"/>
      <c r="G90" s="16">
        <f t="shared" si="5"/>
        <v>0</v>
      </c>
      <c r="H90" s="73"/>
      <c r="I90" s="17"/>
      <c r="J90" s="17"/>
      <c r="K90" s="17"/>
      <c r="L90" s="17"/>
    </row>
    <row r="91" spans="1:12" ht="15" thickBot="1">
      <c r="A91" s="216"/>
      <c r="B91" s="112" t="s">
        <v>69</v>
      </c>
      <c r="C91" s="109" t="s">
        <v>0</v>
      </c>
      <c r="D91" s="105">
        <v>3</v>
      </c>
      <c r="E91" s="14"/>
      <c r="F91" s="51"/>
      <c r="G91" s="16">
        <f t="shared" si="5"/>
        <v>0</v>
      </c>
      <c r="H91" s="73"/>
      <c r="I91" s="17"/>
      <c r="J91" s="17"/>
      <c r="K91" s="17"/>
      <c r="L91" s="17"/>
    </row>
    <row r="92" spans="1:12" ht="15" thickBot="1">
      <c r="A92" s="216"/>
      <c r="B92" s="112" t="s">
        <v>514</v>
      </c>
      <c r="C92" s="109" t="s">
        <v>0</v>
      </c>
      <c r="D92" s="105">
        <v>3</v>
      </c>
      <c r="E92" s="14"/>
      <c r="F92" s="51"/>
      <c r="G92" s="16">
        <f t="shared" si="5"/>
        <v>0</v>
      </c>
      <c r="H92" s="73"/>
      <c r="I92" s="17"/>
      <c r="J92" s="17"/>
      <c r="K92" s="17"/>
      <c r="L92" s="17"/>
    </row>
    <row r="93" spans="1:12" ht="15" thickBot="1">
      <c r="A93" s="216"/>
      <c r="B93" s="112" t="s">
        <v>515</v>
      </c>
      <c r="C93" s="109" t="s">
        <v>0</v>
      </c>
      <c r="D93" s="105">
        <v>7</v>
      </c>
      <c r="E93" s="14"/>
      <c r="F93" s="51"/>
      <c r="G93" s="16">
        <f t="shared" si="5"/>
        <v>0</v>
      </c>
      <c r="H93" s="73"/>
      <c r="I93" s="17"/>
      <c r="J93" s="17"/>
      <c r="K93" s="17"/>
      <c r="L93" s="17"/>
    </row>
    <row r="94" spans="1:12" ht="15" thickBot="1">
      <c r="A94" s="216"/>
      <c r="B94" s="112" t="s">
        <v>91</v>
      </c>
      <c r="C94" s="109" t="s">
        <v>0</v>
      </c>
      <c r="D94" s="105">
        <v>3</v>
      </c>
      <c r="E94" s="14"/>
      <c r="F94" s="51"/>
      <c r="G94" s="16">
        <f t="shared" si="5"/>
        <v>0</v>
      </c>
      <c r="H94" s="73"/>
      <c r="I94" s="17"/>
      <c r="J94" s="17"/>
      <c r="K94" s="17"/>
      <c r="L94" s="17"/>
    </row>
    <row r="95" spans="1:12" ht="15" thickBot="1">
      <c r="A95" s="216"/>
      <c r="B95" s="112" t="s">
        <v>516</v>
      </c>
      <c r="C95" s="109" t="s">
        <v>0</v>
      </c>
      <c r="D95" s="105">
        <v>4</v>
      </c>
      <c r="E95" s="14"/>
      <c r="F95" s="51"/>
      <c r="G95" s="16">
        <f t="shared" si="5"/>
        <v>0</v>
      </c>
      <c r="H95" s="73"/>
      <c r="I95" s="17"/>
      <c r="J95" s="17"/>
      <c r="K95" s="17"/>
      <c r="L95" s="17"/>
    </row>
    <row r="96" spans="1:12" ht="15" thickBot="1">
      <c r="A96" s="216"/>
      <c r="B96" s="112" t="s">
        <v>92</v>
      </c>
      <c r="C96" s="109" t="s">
        <v>0</v>
      </c>
      <c r="D96" s="105">
        <v>4</v>
      </c>
      <c r="E96" s="14"/>
      <c r="F96" s="51"/>
      <c r="G96" s="16">
        <f t="shared" si="5"/>
        <v>0</v>
      </c>
      <c r="H96" s="73"/>
      <c r="I96" s="17"/>
      <c r="J96" s="17"/>
      <c r="K96" s="17"/>
      <c r="L96" s="17"/>
    </row>
    <row r="97" spans="1:12" ht="15" thickBot="1">
      <c r="A97" s="216"/>
      <c r="B97" s="112" t="s">
        <v>517</v>
      </c>
      <c r="C97" s="109" t="s">
        <v>0</v>
      </c>
      <c r="D97" s="105">
        <v>1</v>
      </c>
      <c r="E97" s="14"/>
      <c r="F97" s="51"/>
      <c r="G97" s="16">
        <f t="shared" si="5"/>
        <v>0</v>
      </c>
      <c r="H97" s="73"/>
      <c r="I97" s="17"/>
      <c r="J97" s="17"/>
      <c r="K97" s="17"/>
      <c r="L97" s="17"/>
    </row>
    <row r="98" spans="1:12" ht="15" thickBot="1">
      <c r="A98" s="216"/>
      <c r="B98" s="112" t="s">
        <v>93</v>
      </c>
      <c r="C98" s="109" t="s">
        <v>0</v>
      </c>
      <c r="D98" s="105">
        <v>1</v>
      </c>
      <c r="E98" s="14"/>
      <c r="F98" s="51"/>
      <c r="G98" s="16">
        <f t="shared" si="5"/>
        <v>0</v>
      </c>
      <c r="H98" s="73"/>
      <c r="I98" s="17"/>
      <c r="J98" s="17"/>
      <c r="K98" s="17"/>
      <c r="L98" s="17"/>
    </row>
    <row r="99" spans="1:12" ht="15" thickBot="1">
      <c r="A99" s="216"/>
      <c r="B99" s="112" t="s">
        <v>518</v>
      </c>
      <c r="C99" s="109" t="s">
        <v>0</v>
      </c>
      <c r="D99" s="105">
        <v>2</v>
      </c>
      <c r="E99" s="14"/>
      <c r="F99" s="51"/>
      <c r="G99" s="16"/>
      <c r="H99" s="73"/>
      <c r="I99" s="17"/>
      <c r="J99" s="17"/>
      <c r="K99" s="17"/>
      <c r="L99" s="17"/>
    </row>
    <row r="100" spans="1:12" ht="15" thickBot="1">
      <c r="A100" s="216"/>
      <c r="B100" s="112" t="s">
        <v>94</v>
      </c>
      <c r="C100" s="109" t="s">
        <v>0</v>
      </c>
      <c r="D100" s="105">
        <v>1</v>
      </c>
      <c r="E100" s="14"/>
      <c r="F100" s="51"/>
      <c r="G100" s="16">
        <f t="shared" si="5"/>
        <v>0</v>
      </c>
      <c r="H100" s="73"/>
      <c r="I100" s="17"/>
      <c r="J100" s="17"/>
      <c r="K100" s="17"/>
      <c r="L100" s="17"/>
    </row>
    <row r="101" spans="1:12" ht="15" thickBot="1">
      <c r="A101" s="216"/>
      <c r="B101" s="113" t="s">
        <v>73</v>
      </c>
      <c r="C101" s="109"/>
      <c r="D101" s="105"/>
      <c r="E101" s="14"/>
      <c r="F101" s="51"/>
      <c r="G101" s="16"/>
      <c r="H101" s="73"/>
      <c r="I101" s="17"/>
      <c r="J101" s="17"/>
      <c r="K101" s="17"/>
      <c r="L101" s="17"/>
    </row>
    <row r="102" spans="1:12" ht="15" thickBot="1">
      <c r="A102" s="216"/>
      <c r="B102" s="112" t="s">
        <v>53</v>
      </c>
      <c r="C102" s="109" t="s">
        <v>0</v>
      </c>
      <c r="D102" s="105">
        <v>28</v>
      </c>
      <c r="E102" s="14"/>
      <c r="F102" s="51"/>
      <c r="G102" s="16">
        <f t="shared" ref="G102:G108" si="6">F102*D102</f>
        <v>0</v>
      </c>
      <c r="H102" s="73"/>
      <c r="I102" s="17"/>
      <c r="J102" s="17"/>
      <c r="K102" s="17"/>
      <c r="L102" s="17"/>
    </row>
    <row r="103" spans="1:12" ht="15" thickBot="1">
      <c r="A103" s="216"/>
      <c r="B103" s="112" t="s">
        <v>54</v>
      </c>
      <c r="C103" s="109" t="s">
        <v>0</v>
      </c>
      <c r="D103" s="105">
        <v>3</v>
      </c>
      <c r="E103" s="14"/>
      <c r="F103" s="51"/>
      <c r="G103" s="16">
        <f t="shared" si="6"/>
        <v>0</v>
      </c>
      <c r="H103" s="73"/>
      <c r="I103" s="17"/>
      <c r="J103" s="17"/>
      <c r="K103" s="17"/>
      <c r="L103" s="17"/>
    </row>
    <row r="104" spans="1:12" ht="15" thickBot="1">
      <c r="A104" s="216"/>
      <c r="B104" s="112" t="s">
        <v>55</v>
      </c>
      <c r="C104" s="109" t="s">
        <v>0</v>
      </c>
      <c r="D104" s="105">
        <v>4</v>
      </c>
      <c r="E104" s="14"/>
      <c r="F104" s="51"/>
      <c r="G104" s="16">
        <f t="shared" si="6"/>
        <v>0</v>
      </c>
      <c r="H104" s="73"/>
      <c r="I104" s="17"/>
      <c r="J104" s="17"/>
      <c r="K104" s="17"/>
      <c r="L104" s="17"/>
    </row>
    <row r="105" spans="1:12" ht="15" thickBot="1">
      <c r="A105" s="216"/>
      <c r="B105" s="112" t="s">
        <v>56</v>
      </c>
      <c r="C105" s="109" t="s">
        <v>0</v>
      </c>
      <c r="D105" s="105">
        <v>1</v>
      </c>
      <c r="E105" s="14"/>
      <c r="F105" s="51"/>
      <c r="G105" s="16">
        <f t="shared" si="6"/>
        <v>0</v>
      </c>
      <c r="H105" s="73"/>
      <c r="I105" s="17"/>
      <c r="J105" s="17"/>
      <c r="K105" s="17"/>
      <c r="L105" s="17"/>
    </row>
    <row r="106" spans="1:12" ht="15" thickBot="1">
      <c r="A106" s="216"/>
      <c r="B106" s="112" t="s">
        <v>58</v>
      </c>
      <c r="C106" s="109" t="s">
        <v>0</v>
      </c>
      <c r="D106" s="105">
        <v>1</v>
      </c>
      <c r="E106" s="14"/>
      <c r="F106" s="51"/>
      <c r="G106" s="16">
        <f t="shared" si="6"/>
        <v>0</v>
      </c>
      <c r="H106" s="73"/>
      <c r="I106" s="17"/>
      <c r="J106" s="17"/>
      <c r="K106" s="17"/>
      <c r="L106" s="17"/>
    </row>
    <row r="107" spans="1:12" ht="15" thickBot="1">
      <c r="A107" s="216"/>
      <c r="B107" s="112" t="s">
        <v>511</v>
      </c>
      <c r="C107" s="109" t="s">
        <v>0</v>
      </c>
      <c r="D107" s="105">
        <v>1</v>
      </c>
      <c r="E107" s="14"/>
      <c r="F107" s="51"/>
      <c r="G107" s="16">
        <f t="shared" si="6"/>
        <v>0</v>
      </c>
      <c r="H107" s="73"/>
      <c r="I107" s="17"/>
      <c r="J107" s="17"/>
      <c r="K107" s="17"/>
      <c r="L107" s="17"/>
    </row>
    <row r="108" spans="1:12" ht="15" thickBot="1">
      <c r="A108" s="216"/>
      <c r="B108" s="112" t="s">
        <v>88</v>
      </c>
      <c r="C108" s="109" t="s">
        <v>0</v>
      </c>
      <c r="D108" s="105">
        <v>4</v>
      </c>
      <c r="E108" s="14"/>
      <c r="F108" s="51"/>
      <c r="G108" s="16">
        <f t="shared" si="6"/>
        <v>0</v>
      </c>
      <c r="H108" s="73"/>
      <c r="I108" s="17"/>
      <c r="J108" s="17"/>
      <c r="K108" s="17"/>
      <c r="L108" s="17"/>
    </row>
    <row r="109" spans="1:12" ht="15" thickBot="1">
      <c r="A109" s="216"/>
      <c r="B109" s="113" t="s">
        <v>74</v>
      </c>
      <c r="C109" s="109"/>
      <c r="D109" s="105"/>
      <c r="E109" s="14"/>
      <c r="F109" s="51"/>
      <c r="G109" s="16"/>
      <c r="H109" s="73"/>
      <c r="I109" s="17"/>
      <c r="J109" s="17"/>
      <c r="K109" s="17"/>
      <c r="L109" s="17"/>
    </row>
    <row r="110" spans="1:12" ht="15" thickBot="1">
      <c r="A110" s="216"/>
      <c r="B110" s="112" t="s">
        <v>57</v>
      </c>
      <c r="C110" s="109" t="s">
        <v>0</v>
      </c>
      <c r="D110" s="105">
        <v>2</v>
      </c>
      <c r="E110" s="14"/>
      <c r="F110" s="51"/>
      <c r="G110" s="16">
        <f>F110*D110</f>
        <v>0</v>
      </c>
      <c r="H110" s="73"/>
      <c r="I110" s="17"/>
      <c r="J110" s="17"/>
      <c r="K110" s="17"/>
      <c r="L110" s="17"/>
    </row>
    <row r="111" spans="1:12" ht="15" thickBot="1">
      <c r="A111" s="216"/>
      <c r="B111" s="112" t="s">
        <v>60</v>
      </c>
      <c r="C111" s="109" t="s">
        <v>0</v>
      </c>
      <c r="D111" s="105">
        <v>2</v>
      </c>
      <c r="E111" s="14"/>
      <c r="F111" s="51"/>
      <c r="G111" s="16">
        <f>F111*D111</f>
        <v>0</v>
      </c>
      <c r="H111" s="73"/>
      <c r="I111" s="17"/>
      <c r="J111" s="17"/>
      <c r="K111" s="17"/>
      <c r="L111" s="17"/>
    </row>
    <row r="112" spans="1:12" ht="15" thickBot="1">
      <c r="A112" s="216"/>
      <c r="B112" s="113" t="s">
        <v>75</v>
      </c>
      <c r="C112" s="109"/>
      <c r="D112" s="105"/>
      <c r="E112" s="14"/>
      <c r="F112" s="51"/>
      <c r="G112" s="16"/>
      <c r="H112" s="73"/>
      <c r="I112" s="17"/>
      <c r="J112" s="17"/>
      <c r="K112" s="17"/>
      <c r="L112" s="17"/>
    </row>
    <row r="113" spans="1:12" ht="15" thickBot="1">
      <c r="A113" s="216"/>
      <c r="B113" s="112" t="s">
        <v>53</v>
      </c>
      <c r="C113" s="109" t="s">
        <v>0</v>
      </c>
      <c r="D113" s="105">
        <v>2</v>
      </c>
      <c r="E113" s="14"/>
      <c r="F113" s="51"/>
      <c r="G113" s="16">
        <f>F113*D113</f>
        <v>0</v>
      </c>
      <c r="H113" s="73"/>
      <c r="I113" s="17"/>
      <c r="J113" s="17"/>
      <c r="K113" s="17"/>
      <c r="L113" s="17"/>
    </row>
    <row r="114" spans="1:12" ht="15" thickBot="1">
      <c r="A114" s="216"/>
      <c r="B114" s="113" t="s">
        <v>76</v>
      </c>
      <c r="C114" s="109"/>
      <c r="D114" s="105"/>
      <c r="E114" s="14"/>
      <c r="F114" s="51"/>
      <c r="G114" s="16"/>
      <c r="H114" s="73"/>
      <c r="I114" s="17"/>
      <c r="J114" s="17"/>
      <c r="K114" s="17"/>
      <c r="L114" s="17"/>
    </row>
    <row r="115" spans="1:12" ht="15" thickBot="1">
      <c r="A115" s="216"/>
      <c r="B115" s="112" t="s">
        <v>77</v>
      </c>
      <c r="C115" s="109" t="s">
        <v>0</v>
      </c>
      <c r="D115" s="105">
        <v>4</v>
      </c>
      <c r="E115" s="14"/>
      <c r="F115" s="51"/>
      <c r="G115" s="16">
        <f t="shared" ref="G115:G135" si="7">F115*D115</f>
        <v>0</v>
      </c>
      <c r="H115" s="73"/>
      <c r="I115" s="17"/>
      <c r="J115" s="17"/>
      <c r="K115" s="17"/>
      <c r="L115" s="17"/>
    </row>
    <row r="116" spans="1:12" ht="15" thickBot="1">
      <c r="A116" s="216"/>
      <c r="B116" s="112" t="s">
        <v>78</v>
      </c>
      <c r="C116" s="109" t="s">
        <v>0</v>
      </c>
      <c r="D116" s="105">
        <v>4</v>
      </c>
      <c r="E116" s="14"/>
      <c r="F116" s="51"/>
      <c r="G116" s="16">
        <f t="shared" si="7"/>
        <v>0</v>
      </c>
      <c r="H116" s="73"/>
      <c r="I116" s="17"/>
      <c r="J116" s="17"/>
      <c r="K116" s="17"/>
      <c r="L116" s="17"/>
    </row>
    <row r="117" spans="1:12" ht="15" thickBot="1">
      <c r="A117" s="216"/>
      <c r="B117" s="112" t="s">
        <v>96</v>
      </c>
      <c r="C117" s="109" t="s">
        <v>0</v>
      </c>
      <c r="D117" s="105">
        <v>3</v>
      </c>
      <c r="E117" s="14"/>
      <c r="F117" s="51"/>
      <c r="G117" s="16">
        <f t="shared" si="7"/>
        <v>0</v>
      </c>
      <c r="H117" s="73"/>
      <c r="I117" s="17"/>
      <c r="J117" s="17"/>
      <c r="K117" s="17"/>
      <c r="L117" s="17"/>
    </row>
    <row r="118" spans="1:12" ht="15" thickBot="1">
      <c r="A118" s="216"/>
      <c r="B118" s="112" t="s">
        <v>97</v>
      </c>
      <c r="C118" s="109" t="s">
        <v>0</v>
      </c>
      <c r="D118" s="105">
        <v>6</v>
      </c>
      <c r="E118" s="14"/>
      <c r="F118" s="51"/>
      <c r="G118" s="16">
        <f t="shared" si="7"/>
        <v>0</v>
      </c>
      <c r="H118" s="73"/>
      <c r="I118" s="17"/>
      <c r="J118" s="17"/>
      <c r="K118" s="17"/>
      <c r="L118" s="17"/>
    </row>
    <row r="119" spans="1:12" ht="15" thickBot="1">
      <c r="A119" s="216"/>
      <c r="B119" s="112" t="s">
        <v>82</v>
      </c>
      <c r="C119" s="109" t="s">
        <v>0</v>
      </c>
      <c r="D119" s="105">
        <v>1</v>
      </c>
      <c r="E119" s="14"/>
      <c r="F119" s="51"/>
      <c r="G119" s="16">
        <f t="shared" si="7"/>
        <v>0</v>
      </c>
      <c r="H119" s="73"/>
      <c r="I119" s="17"/>
      <c r="J119" s="17"/>
      <c r="K119" s="17"/>
      <c r="L119" s="17"/>
    </row>
    <row r="120" spans="1:12" ht="15" thickBot="1">
      <c r="A120" s="216"/>
      <c r="B120" s="112" t="s">
        <v>84</v>
      </c>
      <c r="C120" s="109" t="s">
        <v>0</v>
      </c>
      <c r="D120" s="105">
        <v>5</v>
      </c>
      <c r="E120" s="14"/>
      <c r="F120" s="51"/>
      <c r="G120" s="16">
        <f t="shared" si="7"/>
        <v>0</v>
      </c>
      <c r="H120" s="73"/>
      <c r="I120" s="17"/>
      <c r="J120" s="17"/>
      <c r="K120" s="17"/>
      <c r="L120" s="17"/>
    </row>
    <row r="121" spans="1:12" ht="15" thickBot="1">
      <c r="A121" s="216"/>
      <c r="B121" s="112" t="s">
        <v>85</v>
      </c>
      <c r="C121" s="109" t="s">
        <v>0</v>
      </c>
      <c r="D121" s="105">
        <v>1</v>
      </c>
      <c r="E121" s="14"/>
      <c r="F121" s="51"/>
      <c r="G121" s="16">
        <f t="shared" si="7"/>
        <v>0</v>
      </c>
      <c r="H121" s="73"/>
      <c r="I121" s="17"/>
      <c r="J121" s="17"/>
      <c r="K121" s="17"/>
      <c r="L121" s="17"/>
    </row>
    <row r="122" spans="1:12" ht="15" thickBot="1">
      <c r="A122" s="216"/>
      <c r="B122" s="112" t="s">
        <v>519</v>
      </c>
      <c r="C122" s="109" t="s">
        <v>0</v>
      </c>
      <c r="D122" s="105">
        <v>1</v>
      </c>
      <c r="E122" s="14"/>
      <c r="F122" s="51"/>
      <c r="G122" s="16">
        <f t="shared" si="7"/>
        <v>0</v>
      </c>
      <c r="H122" s="73"/>
      <c r="I122" s="17"/>
      <c r="J122" s="17"/>
      <c r="K122" s="17"/>
      <c r="L122" s="17"/>
    </row>
    <row r="123" spans="1:12" ht="15" thickBot="1">
      <c r="A123" s="216"/>
      <c r="B123" s="112" t="s">
        <v>86</v>
      </c>
      <c r="C123" s="109" t="s">
        <v>0</v>
      </c>
      <c r="D123" s="105">
        <v>2</v>
      </c>
      <c r="E123" s="14"/>
      <c r="F123" s="51"/>
      <c r="G123" s="16">
        <f t="shared" si="7"/>
        <v>0</v>
      </c>
      <c r="H123" s="73"/>
      <c r="I123" s="17"/>
      <c r="J123" s="17"/>
      <c r="K123" s="17"/>
      <c r="L123" s="17"/>
    </row>
    <row r="124" spans="1:12" ht="15" thickBot="1">
      <c r="A124" s="216"/>
      <c r="B124" s="112" t="s">
        <v>513</v>
      </c>
      <c r="C124" s="109" t="s">
        <v>0</v>
      </c>
      <c r="D124" s="105">
        <v>1</v>
      </c>
      <c r="E124" s="14"/>
      <c r="F124" s="51"/>
      <c r="G124" s="16">
        <f t="shared" si="7"/>
        <v>0</v>
      </c>
      <c r="H124" s="73"/>
      <c r="I124" s="17"/>
      <c r="J124" s="17"/>
      <c r="K124" s="17"/>
      <c r="L124" s="17"/>
    </row>
    <row r="125" spans="1:12" ht="15" thickBot="1">
      <c r="A125" s="216"/>
      <c r="B125" s="112" t="s">
        <v>71</v>
      </c>
      <c r="C125" s="109" t="s">
        <v>0</v>
      </c>
      <c r="D125" s="105">
        <v>3</v>
      </c>
      <c r="E125" s="14"/>
      <c r="F125" s="51"/>
      <c r="G125" s="16">
        <f t="shared" si="7"/>
        <v>0</v>
      </c>
      <c r="H125" s="73"/>
      <c r="I125" s="17"/>
      <c r="J125" s="17"/>
      <c r="K125" s="17"/>
      <c r="L125" s="17"/>
    </row>
    <row r="126" spans="1:12" ht="15" thickBot="1">
      <c r="A126" s="216"/>
      <c r="B126" s="112" t="s">
        <v>520</v>
      </c>
      <c r="C126" s="109" t="s">
        <v>0</v>
      </c>
      <c r="D126" s="105">
        <v>2</v>
      </c>
      <c r="E126" s="14"/>
      <c r="F126" s="51"/>
      <c r="G126" s="16">
        <f t="shared" si="7"/>
        <v>0</v>
      </c>
      <c r="H126" s="73"/>
      <c r="I126" s="17"/>
      <c r="J126" s="17"/>
      <c r="K126" s="17"/>
      <c r="L126" s="17"/>
    </row>
    <row r="127" spans="1:12" ht="15" thickBot="1">
      <c r="A127" s="216"/>
      <c r="B127" s="112" t="s">
        <v>72</v>
      </c>
      <c r="C127" s="109" t="s">
        <v>0</v>
      </c>
      <c r="D127" s="105">
        <v>2</v>
      </c>
      <c r="E127" s="14"/>
      <c r="F127" s="51"/>
      <c r="G127" s="16">
        <f t="shared" si="7"/>
        <v>0</v>
      </c>
      <c r="H127" s="73"/>
      <c r="I127" s="17"/>
      <c r="J127" s="17"/>
      <c r="K127" s="17"/>
      <c r="L127" s="17"/>
    </row>
    <row r="128" spans="1:12" ht="15" thickBot="1">
      <c r="A128" s="216"/>
      <c r="B128" s="112" t="s">
        <v>512</v>
      </c>
      <c r="C128" s="109" t="s">
        <v>0</v>
      </c>
      <c r="D128" s="105">
        <v>1</v>
      </c>
      <c r="E128" s="14"/>
      <c r="F128" s="51"/>
      <c r="G128" s="16">
        <f t="shared" si="7"/>
        <v>0</v>
      </c>
      <c r="H128" s="73"/>
      <c r="I128" s="17"/>
      <c r="J128" s="17"/>
      <c r="K128" s="17"/>
      <c r="L128" s="17"/>
    </row>
    <row r="129" spans="1:12" ht="15" thickBot="1">
      <c r="A129" s="216"/>
      <c r="B129" s="112" t="s">
        <v>521</v>
      </c>
      <c r="C129" s="109" t="s">
        <v>0</v>
      </c>
      <c r="D129" s="105">
        <v>6</v>
      </c>
      <c r="E129" s="14"/>
      <c r="F129" s="51"/>
      <c r="G129" s="16">
        <f t="shared" si="7"/>
        <v>0</v>
      </c>
      <c r="H129" s="73"/>
      <c r="I129" s="17"/>
      <c r="J129" s="17"/>
      <c r="K129" s="17"/>
      <c r="L129" s="17"/>
    </row>
    <row r="130" spans="1:12" ht="15" thickBot="1">
      <c r="A130" s="216"/>
      <c r="B130" s="112" t="s">
        <v>522</v>
      </c>
      <c r="C130" s="109" t="s">
        <v>0</v>
      </c>
      <c r="D130" s="105">
        <v>1</v>
      </c>
      <c r="E130" s="14"/>
      <c r="F130" s="51"/>
      <c r="G130" s="16">
        <f t="shared" si="7"/>
        <v>0</v>
      </c>
      <c r="H130" s="73"/>
      <c r="I130" s="17"/>
      <c r="J130" s="17"/>
      <c r="K130" s="17"/>
      <c r="L130" s="17"/>
    </row>
    <row r="131" spans="1:12" ht="15" thickBot="1">
      <c r="A131" s="216"/>
      <c r="B131" s="112" t="s">
        <v>87</v>
      </c>
      <c r="C131" s="109" t="s">
        <v>0</v>
      </c>
      <c r="D131" s="105">
        <v>5</v>
      </c>
      <c r="E131" s="14"/>
      <c r="F131" s="51"/>
      <c r="G131" s="16">
        <f t="shared" si="7"/>
        <v>0</v>
      </c>
      <c r="H131" s="73"/>
      <c r="I131" s="17"/>
      <c r="J131" s="17"/>
      <c r="K131" s="17"/>
      <c r="L131" s="17"/>
    </row>
    <row r="132" spans="1:12" ht="15" thickBot="1">
      <c r="A132" s="216"/>
      <c r="B132" s="112" t="s">
        <v>523</v>
      </c>
      <c r="C132" s="109" t="s">
        <v>0</v>
      </c>
      <c r="D132" s="105">
        <v>24</v>
      </c>
      <c r="E132" s="14"/>
      <c r="F132" s="51"/>
      <c r="G132" s="16">
        <f t="shared" si="7"/>
        <v>0</v>
      </c>
      <c r="H132" s="73"/>
      <c r="I132" s="17"/>
      <c r="J132" s="17"/>
      <c r="K132" s="17"/>
      <c r="L132" s="17"/>
    </row>
    <row r="133" spans="1:12" ht="15" thickBot="1">
      <c r="A133" s="216"/>
      <c r="B133" s="112" t="s">
        <v>98</v>
      </c>
      <c r="C133" s="109" t="s">
        <v>0</v>
      </c>
      <c r="D133" s="105">
        <v>31</v>
      </c>
      <c r="E133" s="14"/>
      <c r="F133" s="51"/>
      <c r="G133" s="16">
        <f t="shared" si="7"/>
        <v>0</v>
      </c>
      <c r="H133" s="73"/>
      <c r="I133" s="17"/>
      <c r="J133" s="17"/>
      <c r="K133" s="17"/>
      <c r="L133" s="17"/>
    </row>
    <row r="134" spans="1:12" ht="15" thickBot="1">
      <c r="A134" s="216"/>
      <c r="B134" s="112" t="s">
        <v>99</v>
      </c>
      <c r="C134" s="109" t="s">
        <v>0</v>
      </c>
      <c r="D134" s="105">
        <v>58</v>
      </c>
      <c r="E134" s="14"/>
      <c r="F134" s="51"/>
      <c r="G134" s="16">
        <f t="shared" si="7"/>
        <v>0</v>
      </c>
      <c r="H134" s="73"/>
      <c r="I134" s="17"/>
      <c r="J134" s="17"/>
      <c r="K134" s="17"/>
      <c r="L134" s="17"/>
    </row>
    <row r="135" spans="1:12" ht="15" thickBot="1">
      <c r="A135" s="216"/>
      <c r="B135" s="112" t="s">
        <v>100</v>
      </c>
      <c r="C135" s="109" t="s">
        <v>0</v>
      </c>
      <c r="D135" s="105">
        <v>60</v>
      </c>
      <c r="E135" s="14"/>
      <c r="F135" s="51"/>
      <c r="G135" s="16">
        <f t="shared" si="7"/>
        <v>0</v>
      </c>
      <c r="H135" s="73"/>
      <c r="I135" s="17"/>
      <c r="J135" s="17"/>
      <c r="K135" s="17"/>
      <c r="L135" s="17"/>
    </row>
    <row r="136" spans="1:12" ht="15" thickBot="1">
      <c r="A136" s="216"/>
      <c r="B136" s="113" t="s">
        <v>101</v>
      </c>
      <c r="C136" s="109"/>
      <c r="D136" s="105"/>
      <c r="E136" s="14"/>
      <c r="F136" s="51"/>
      <c r="G136" s="16"/>
      <c r="H136" s="73"/>
      <c r="I136" s="17"/>
      <c r="J136" s="17"/>
      <c r="K136" s="17"/>
      <c r="L136" s="17"/>
    </row>
    <row r="137" spans="1:12" ht="15" thickBot="1">
      <c r="A137" s="216"/>
      <c r="B137" s="114" t="s">
        <v>102</v>
      </c>
      <c r="C137" s="109" t="s">
        <v>0</v>
      </c>
      <c r="D137" s="105">
        <v>2</v>
      </c>
      <c r="E137" s="14"/>
      <c r="F137" s="51"/>
      <c r="G137" s="16">
        <f>F137*D137</f>
        <v>0</v>
      </c>
      <c r="H137" s="73"/>
      <c r="I137" s="17"/>
      <c r="J137" s="17"/>
      <c r="K137" s="17"/>
      <c r="L137" s="17"/>
    </row>
    <row r="138" spans="1:12" ht="15" thickBot="1">
      <c r="A138" s="216"/>
      <c r="B138" s="114" t="s">
        <v>103</v>
      </c>
      <c r="C138" s="109" t="s">
        <v>0</v>
      </c>
      <c r="D138" s="105">
        <v>103</v>
      </c>
      <c r="E138" s="14"/>
      <c r="F138" s="51"/>
      <c r="G138" s="16">
        <f>F138*D138</f>
        <v>0</v>
      </c>
      <c r="H138" s="73"/>
      <c r="I138" s="17"/>
      <c r="J138" s="17"/>
      <c r="K138" s="17"/>
      <c r="L138" s="17"/>
    </row>
    <row r="139" spans="1:12" ht="15" thickBot="1">
      <c r="A139" s="216"/>
      <c r="B139" s="114" t="s">
        <v>104</v>
      </c>
      <c r="C139" s="109" t="s">
        <v>0</v>
      </c>
      <c r="D139" s="105">
        <v>130</v>
      </c>
      <c r="E139" s="14"/>
      <c r="F139" s="51"/>
      <c r="G139" s="16">
        <f>F139*D139</f>
        <v>0</v>
      </c>
      <c r="H139" s="73"/>
      <c r="I139" s="17"/>
      <c r="J139" s="17"/>
      <c r="K139" s="17"/>
      <c r="L139" s="17"/>
    </row>
    <row r="140" spans="1:12" ht="15" thickBot="1">
      <c r="A140" s="216"/>
      <c r="B140" s="114" t="s">
        <v>95</v>
      </c>
      <c r="C140" s="109" t="s">
        <v>0</v>
      </c>
      <c r="D140" s="105">
        <v>81</v>
      </c>
      <c r="E140" s="14"/>
      <c r="F140" s="51"/>
      <c r="G140" s="16">
        <f>F140*D140</f>
        <v>0</v>
      </c>
      <c r="H140" s="73"/>
      <c r="I140" s="17"/>
      <c r="J140" s="17"/>
      <c r="K140" s="17"/>
      <c r="L140" s="17"/>
    </row>
    <row r="141" spans="1:12" ht="15" thickBot="1">
      <c r="A141" s="216"/>
      <c r="B141" s="114" t="s">
        <v>105</v>
      </c>
      <c r="C141" s="109" t="s">
        <v>0</v>
      </c>
      <c r="D141" s="105">
        <v>81</v>
      </c>
      <c r="E141" s="14"/>
      <c r="F141" s="51"/>
      <c r="G141" s="16">
        <f>F141*D141</f>
        <v>0</v>
      </c>
      <c r="H141" s="73"/>
      <c r="I141" s="17"/>
      <c r="J141" s="17"/>
      <c r="K141" s="17"/>
      <c r="L141" s="17"/>
    </row>
    <row r="142" spans="1:12" ht="15" thickBot="1">
      <c r="A142" s="216"/>
      <c r="B142" s="113" t="s">
        <v>106</v>
      </c>
      <c r="C142" s="109"/>
      <c r="D142" s="105"/>
      <c r="E142" s="14"/>
      <c r="F142" s="51"/>
      <c r="G142" s="16"/>
      <c r="H142" s="73"/>
      <c r="I142" s="17"/>
      <c r="J142" s="17"/>
      <c r="K142" s="17"/>
      <c r="L142" s="17"/>
    </row>
    <row r="143" spans="1:12" ht="15" thickBot="1">
      <c r="A143" s="216"/>
      <c r="B143" s="112" t="s">
        <v>107</v>
      </c>
      <c r="C143" s="109" t="s">
        <v>0</v>
      </c>
      <c r="D143" s="105">
        <v>62</v>
      </c>
      <c r="E143" s="14"/>
      <c r="F143" s="51"/>
      <c r="G143" s="16">
        <f>F143*D143</f>
        <v>0</v>
      </c>
      <c r="H143" s="73"/>
      <c r="I143" s="17"/>
      <c r="J143" s="17"/>
      <c r="K143" s="17"/>
      <c r="L143" s="17"/>
    </row>
    <row r="144" spans="1:12" ht="24.6" thickBot="1">
      <c r="A144" s="216"/>
      <c r="B144" s="115" t="s">
        <v>108</v>
      </c>
      <c r="C144" s="109"/>
      <c r="D144" s="105"/>
      <c r="E144" s="14"/>
      <c r="F144" s="51"/>
      <c r="G144" s="16"/>
      <c r="H144" s="73"/>
      <c r="I144" s="17"/>
      <c r="J144" s="17"/>
      <c r="K144" s="17"/>
      <c r="L144" s="17"/>
    </row>
    <row r="145" spans="1:16" ht="15" thickBot="1">
      <c r="A145" s="216"/>
      <c r="B145" s="112" t="s">
        <v>109</v>
      </c>
      <c r="C145" s="109" t="s">
        <v>0</v>
      </c>
      <c r="D145" s="105">
        <v>3</v>
      </c>
      <c r="E145" s="14"/>
      <c r="F145" s="51"/>
      <c r="G145" s="16">
        <f t="shared" ref="G145:G153" si="8">F145*D145</f>
        <v>0</v>
      </c>
      <c r="H145" s="73"/>
      <c r="I145" s="17"/>
      <c r="J145" s="17"/>
      <c r="K145" s="17"/>
      <c r="L145" s="17"/>
    </row>
    <row r="146" spans="1:16" ht="15" thickBot="1">
      <c r="A146" s="216"/>
      <c r="B146" s="112" t="s">
        <v>110</v>
      </c>
      <c r="C146" s="109" t="s">
        <v>0</v>
      </c>
      <c r="D146" s="105">
        <v>4</v>
      </c>
      <c r="E146" s="14"/>
      <c r="F146" s="51"/>
      <c r="G146" s="16">
        <f t="shared" si="8"/>
        <v>0</v>
      </c>
      <c r="H146" s="73"/>
      <c r="I146" s="17"/>
      <c r="J146" s="17"/>
      <c r="K146" s="17"/>
      <c r="L146" s="17"/>
    </row>
    <row r="147" spans="1:16" ht="15" thickBot="1">
      <c r="A147" s="216"/>
      <c r="B147" s="112" t="s">
        <v>524</v>
      </c>
      <c r="C147" s="109" t="s">
        <v>0</v>
      </c>
      <c r="D147" s="105">
        <v>2</v>
      </c>
      <c r="E147" s="14"/>
      <c r="F147" s="51"/>
      <c r="G147" s="16">
        <f t="shared" si="8"/>
        <v>0</v>
      </c>
      <c r="H147" s="73"/>
      <c r="I147" s="17"/>
      <c r="J147" s="17"/>
      <c r="K147" s="17"/>
      <c r="L147" s="17"/>
    </row>
    <row r="148" spans="1:16" ht="15" thickBot="1">
      <c r="A148" s="216"/>
      <c r="B148" s="112" t="s">
        <v>111</v>
      </c>
      <c r="C148" s="109" t="s">
        <v>0</v>
      </c>
      <c r="D148" s="105">
        <v>1</v>
      </c>
      <c r="E148" s="14"/>
      <c r="F148" s="51"/>
      <c r="G148" s="16">
        <f t="shared" si="8"/>
        <v>0</v>
      </c>
      <c r="H148" s="73"/>
      <c r="I148" s="17"/>
      <c r="J148" s="17"/>
      <c r="K148" s="17"/>
      <c r="L148" s="17"/>
    </row>
    <row r="149" spans="1:16" ht="15" thickBot="1">
      <c r="A149" s="216"/>
      <c r="B149" s="112" t="s">
        <v>525</v>
      </c>
      <c r="C149" s="109" t="s">
        <v>0</v>
      </c>
      <c r="D149" s="105">
        <v>1</v>
      </c>
      <c r="E149" s="14"/>
      <c r="F149" s="51"/>
      <c r="G149" s="16">
        <f t="shared" si="8"/>
        <v>0</v>
      </c>
      <c r="H149" s="73"/>
      <c r="I149" s="17"/>
      <c r="J149" s="17"/>
      <c r="K149" s="17"/>
      <c r="L149" s="17"/>
    </row>
    <row r="150" spans="1:16" ht="69.599999999999994" thickBot="1">
      <c r="A150" s="100" t="s">
        <v>22</v>
      </c>
      <c r="B150" s="24" t="s">
        <v>235</v>
      </c>
      <c r="C150" s="102" t="s">
        <v>48</v>
      </c>
      <c r="D150" s="109">
        <v>640</v>
      </c>
      <c r="E150" s="14"/>
      <c r="F150" s="51"/>
      <c r="G150" s="16">
        <f t="shared" si="8"/>
        <v>0</v>
      </c>
      <c r="H150" s="73"/>
      <c r="J150" s="17"/>
      <c r="K150" s="17"/>
      <c r="L150" s="13"/>
    </row>
    <row r="151" spans="1:16" ht="124.8" thickBot="1">
      <c r="A151" s="100" t="s">
        <v>23</v>
      </c>
      <c r="B151" s="106" t="s">
        <v>460</v>
      </c>
      <c r="C151" s="109" t="s">
        <v>11</v>
      </c>
      <c r="D151" s="116">
        <v>90</v>
      </c>
      <c r="E151" s="14"/>
      <c r="F151" s="51"/>
      <c r="G151" s="16">
        <f t="shared" si="8"/>
        <v>0</v>
      </c>
      <c r="H151" s="73"/>
      <c r="J151" s="17"/>
      <c r="K151" s="17"/>
    </row>
    <row r="152" spans="1:16" ht="124.8" thickBot="1">
      <c r="A152" s="100" t="s">
        <v>42</v>
      </c>
      <c r="B152" s="106" t="s">
        <v>461</v>
      </c>
      <c r="C152" s="102" t="s">
        <v>11</v>
      </c>
      <c r="D152" s="116">
        <v>571</v>
      </c>
      <c r="E152" s="14"/>
      <c r="F152" s="51"/>
      <c r="G152" s="16">
        <f t="shared" si="8"/>
        <v>0</v>
      </c>
      <c r="H152" s="73"/>
      <c r="J152" s="17"/>
      <c r="K152" s="17"/>
    </row>
    <row r="153" spans="1:16" ht="83.4" thickBot="1">
      <c r="A153" s="100" t="s">
        <v>43</v>
      </c>
      <c r="B153" s="106" t="s">
        <v>236</v>
      </c>
      <c r="C153" s="109" t="s">
        <v>0</v>
      </c>
      <c r="D153" s="116">
        <v>4</v>
      </c>
      <c r="E153" s="14"/>
      <c r="F153" s="51"/>
      <c r="G153" s="16">
        <f t="shared" si="8"/>
        <v>0</v>
      </c>
      <c r="H153" s="73"/>
      <c r="J153" s="17"/>
      <c r="K153" s="17"/>
    </row>
    <row r="154" spans="1:16" ht="57.6" customHeight="1" thickBot="1">
      <c r="A154" s="215" t="s">
        <v>44</v>
      </c>
      <c r="B154" s="108" t="s">
        <v>462</v>
      </c>
      <c r="C154" s="109"/>
      <c r="D154" s="103"/>
      <c r="E154" s="14"/>
      <c r="F154" s="51"/>
      <c r="G154" s="16"/>
      <c r="H154" s="73"/>
      <c r="J154" s="17"/>
      <c r="K154" s="17"/>
    </row>
    <row r="155" spans="1:16" ht="15" thickBot="1">
      <c r="A155" s="216"/>
      <c r="B155" s="110" t="s">
        <v>112</v>
      </c>
      <c r="C155" s="109" t="s">
        <v>0</v>
      </c>
      <c r="D155" s="105">
        <v>2</v>
      </c>
      <c r="E155" s="14"/>
      <c r="F155" s="51"/>
      <c r="G155" s="16">
        <f t="shared" ref="G155:G160" si="9">F155*D155</f>
        <v>0</v>
      </c>
      <c r="H155" s="73"/>
      <c r="J155" s="17"/>
      <c r="K155" s="17"/>
    </row>
    <row r="156" spans="1:16" ht="15" thickBot="1">
      <c r="A156" s="216"/>
      <c r="B156" s="111" t="s">
        <v>113</v>
      </c>
      <c r="C156" s="109" t="s">
        <v>0</v>
      </c>
      <c r="D156" s="105">
        <v>2</v>
      </c>
      <c r="E156" s="14"/>
      <c r="F156" s="51"/>
      <c r="G156" s="16">
        <f t="shared" si="9"/>
        <v>0</v>
      </c>
      <c r="H156" s="73"/>
      <c r="J156" s="17"/>
      <c r="K156" s="17"/>
    </row>
    <row r="157" spans="1:16" ht="28.2" thickBot="1">
      <c r="A157" s="100" t="s">
        <v>46</v>
      </c>
      <c r="B157" s="24" t="s">
        <v>237</v>
      </c>
      <c r="C157" s="102" t="s">
        <v>0</v>
      </c>
      <c r="D157" s="116">
        <v>1</v>
      </c>
      <c r="E157" s="14"/>
      <c r="F157" s="51"/>
      <c r="G157" s="16">
        <f t="shared" si="9"/>
        <v>0</v>
      </c>
      <c r="H157" s="73"/>
      <c r="J157" s="17"/>
      <c r="K157" s="17"/>
    </row>
    <row r="158" spans="1:16" ht="124.8" thickBot="1">
      <c r="A158" s="100" t="s">
        <v>47</v>
      </c>
      <c r="B158" s="158" t="s">
        <v>620</v>
      </c>
      <c r="C158" s="109" t="s">
        <v>1</v>
      </c>
      <c r="D158" s="116">
        <v>240</v>
      </c>
      <c r="E158" s="14"/>
      <c r="F158" s="51"/>
      <c r="G158" s="16">
        <f t="shared" si="9"/>
        <v>0</v>
      </c>
      <c r="H158" s="73"/>
      <c r="J158" s="17"/>
      <c r="K158" s="17"/>
      <c r="L158" s="17"/>
    </row>
    <row r="159" spans="1:16" ht="29.4" customHeight="1" thickBot="1">
      <c r="A159" s="100">
        <v>20</v>
      </c>
      <c r="B159" s="106" t="s">
        <v>435</v>
      </c>
      <c r="C159" s="102" t="s">
        <v>24</v>
      </c>
      <c r="D159" s="116">
        <v>1</v>
      </c>
      <c r="E159" s="14"/>
      <c r="F159" s="51"/>
      <c r="G159" s="16">
        <f t="shared" si="9"/>
        <v>0</v>
      </c>
      <c r="H159" s="73"/>
      <c r="J159" s="17"/>
      <c r="K159" s="17"/>
      <c r="P159" s="80"/>
    </row>
    <row r="160" spans="1:16" ht="42" thickBot="1">
      <c r="A160" s="100" t="s">
        <v>114</v>
      </c>
      <c r="B160" s="106" t="s">
        <v>115</v>
      </c>
      <c r="C160" s="109" t="s">
        <v>24</v>
      </c>
      <c r="D160" s="116">
        <v>1</v>
      </c>
      <c r="E160" s="14"/>
      <c r="F160" s="51"/>
      <c r="G160" s="16">
        <f t="shared" si="9"/>
        <v>0</v>
      </c>
      <c r="H160" s="73"/>
      <c r="J160" s="17"/>
      <c r="K160" s="17"/>
    </row>
    <row r="161" spans="1:11" ht="124.2">
      <c r="A161" s="175" t="s">
        <v>120</v>
      </c>
      <c r="B161" s="156" t="s">
        <v>621</v>
      </c>
      <c r="C161" s="117"/>
      <c r="D161" s="118"/>
      <c r="E161" s="81"/>
      <c r="F161" s="82"/>
      <c r="G161" s="82"/>
      <c r="H161" s="83"/>
      <c r="J161" s="17"/>
      <c r="K161" s="17"/>
    </row>
    <row r="162" spans="1:11">
      <c r="A162" s="176"/>
      <c r="B162" s="237" t="s">
        <v>618</v>
      </c>
      <c r="C162" s="120"/>
      <c r="D162" s="121"/>
      <c r="E162" s="84"/>
      <c r="F162" s="85"/>
      <c r="G162" s="85"/>
      <c r="H162" s="83"/>
      <c r="J162" s="17"/>
      <c r="K162" s="17"/>
    </row>
    <row r="163" spans="1:11">
      <c r="A163" s="176"/>
      <c r="B163" s="237" t="s">
        <v>116</v>
      </c>
      <c r="C163" s="120"/>
      <c r="D163" s="121"/>
      <c r="E163" s="84"/>
      <c r="F163" s="85"/>
      <c r="G163" s="85"/>
      <c r="H163" s="83"/>
      <c r="J163" s="17"/>
      <c r="K163" s="17"/>
    </row>
    <row r="164" spans="1:11">
      <c r="A164" s="176"/>
      <c r="B164" s="237" t="s">
        <v>117</v>
      </c>
      <c r="C164" s="120"/>
      <c r="D164" s="121"/>
      <c r="E164" s="84"/>
      <c r="F164" s="85"/>
      <c r="G164" s="85"/>
      <c r="H164" s="83"/>
      <c r="J164" s="17"/>
      <c r="K164" s="17"/>
    </row>
    <row r="165" spans="1:11">
      <c r="A165" s="176"/>
      <c r="B165" s="237" t="s">
        <v>617</v>
      </c>
      <c r="C165" s="120"/>
      <c r="D165" s="121"/>
      <c r="E165" s="84"/>
      <c r="F165" s="85"/>
      <c r="G165" s="85"/>
      <c r="H165" s="83"/>
      <c r="J165" s="17"/>
      <c r="K165" s="17"/>
    </row>
    <row r="166" spans="1:11">
      <c r="A166" s="176"/>
      <c r="B166" s="237" t="s">
        <v>616</v>
      </c>
      <c r="C166" s="120"/>
      <c r="D166" s="121"/>
      <c r="E166" s="84"/>
      <c r="F166" s="85"/>
      <c r="G166" s="85"/>
      <c r="H166" s="83"/>
      <c r="J166" s="17"/>
      <c r="K166" s="17"/>
    </row>
    <row r="167" spans="1:11">
      <c r="A167" s="176"/>
      <c r="B167" s="237" t="s">
        <v>116</v>
      </c>
      <c r="C167" s="120"/>
      <c r="D167" s="121"/>
      <c r="E167" s="84"/>
      <c r="F167" s="85"/>
      <c r="G167" s="85"/>
      <c r="H167" s="83"/>
      <c r="J167" s="17"/>
      <c r="K167" s="17"/>
    </row>
    <row r="168" spans="1:11">
      <c r="A168" s="176"/>
      <c r="B168" s="237" t="s">
        <v>615</v>
      </c>
      <c r="C168" s="120"/>
      <c r="D168" s="121"/>
      <c r="E168" s="84"/>
      <c r="F168" s="85"/>
      <c r="G168" s="85"/>
      <c r="H168" s="83"/>
      <c r="J168" s="17"/>
      <c r="K168" s="17"/>
    </row>
    <row r="169" spans="1:11">
      <c r="A169" s="176"/>
      <c r="B169" s="237" t="s">
        <v>614</v>
      </c>
      <c r="C169" s="120"/>
      <c r="D169" s="121"/>
      <c r="E169" s="84"/>
      <c r="F169" s="85"/>
      <c r="G169" s="85"/>
      <c r="H169" s="83"/>
      <c r="J169" s="17"/>
      <c r="K169" s="17"/>
    </row>
    <row r="170" spans="1:11">
      <c r="A170" s="176"/>
      <c r="B170" s="237" t="s">
        <v>613</v>
      </c>
      <c r="C170" s="120"/>
      <c r="D170" s="121"/>
      <c r="E170" s="84"/>
      <c r="F170" s="85"/>
      <c r="G170" s="85"/>
      <c r="H170" s="83"/>
      <c r="J170" s="17"/>
      <c r="K170" s="17"/>
    </row>
    <row r="171" spans="1:11">
      <c r="A171" s="176"/>
      <c r="B171" s="237" t="s">
        <v>612</v>
      </c>
      <c r="C171" s="120"/>
      <c r="D171" s="121"/>
      <c r="E171" s="84"/>
      <c r="F171" s="85"/>
      <c r="G171" s="85"/>
      <c r="H171" s="83"/>
      <c r="J171" s="17"/>
      <c r="K171" s="17"/>
    </row>
    <row r="172" spans="1:11">
      <c r="A172" s="176"/>
      <c r="B172" s="237" t="s">
        <v>118</v>
      </c>
      <c r="C172" s="120"/>
      <c r="D172" s="121"/>
      <c r="E172" s="84"/>
      <c r="F172" s="85"/>
      <c r="G172" s="85"/>
      <c r="H172" s="83"/>
      <c r="J172" s="17"/>
      <c r="K172" s="17"/>
    </row>
    <row r="173" spans="1:11">
      <c r="A173" s="176"/>
      <c r="B173" s="237" t="s">
        <v>119</v>
      </c>
      <c r="C173" s="120"/>
      <c r="D173" s="121"/>
      <c r="E173" s="84"/>
      <c r="F173" s="85"/>
      <c r="G173" s="85"/>
      <c r="H173" s="83"/>
      <c r="J173" s="17"/>
      <c r="K173" s="17"/>
    </row>
    <row r="174" spans="1:11" ht="15" thickBot="1">
      <c r="A174" s="176"/>
      <c r="B174" s="237" t="s">
        <v>121</v>
      </c>
      <c r="C174" s="120"/>
      <c r="D174" s="121"/>
      <c r="E174" s="84"/>
      <c r="F174" s="85"/>
      <c r="G174" s="85"/>
      <c r="H174" s="83"/>
      <c r="J174" s="17"/>
      <c r="K174" s="17"/>
    </row>
    <row r="175" spans="1:11" ht="15" thickBot="1">
      <c r="A175" s="176"/>
      <c r="B175" s="237" t="s">
        <v>550</v>
      </c>
      <c r="C175" s="117" t="s">
        <v>24</v>
      </c>
      <c r="D175" s="118">
        <v>1</v>
      </c>
      <c r="E175" s="81"/>
      <c r="F175" s="170"/>
      <c r="G175" s="170">
        <f>F175*D175</f>
        <v>0</v>
      </c>
      <c r="H175" s="83"/>
      <c r="J175" s="17"/>
      <c r="K175" s="17"/>
    </row>
    <row r="176" spans="1:11" ht="138">
      <c r="A176" s="175" t="s">
        <v>122</v>
      </c>
      <c r="B176" s="156" t="s">
        <v>622</v>
      </c>
      <c r="C176" s="117"/>
      <c r="D176" s="118"/>
      <c r="E176" s="81"/>
      <c r="F176" s="82"/>
      <c r="G176" s="82"/>
      <c r="H176" s="83"/>
      <c r="J176" s="17"/>
      <c r="K176" s="17"/>
    </row>
    <row r="177" spans="1:11">
      <c r="A177" s="176"/>
      <c r="B177" s="237" t="s">
        <v>611</v>
      </c>
      <c r="C177" s="120"/>
      <c r="D177" s="121"/>
      <c r="E177" s="84"/>
      <c r="F177" s="85"/>
      <c r="G177" s="85"/>
      <c r="H177" s="83"/>
      <c r="J177" s="17"/>
      <c r="K177" s="17"/>
    </row>
    <row r="178" spans="1:11">
      <c r="A178" s="176"/>
      <c r="B178" s="237" t="s">
        <v>123</v>
      </c>
      <c r="C178" s="120"/>
      <c r="D178" s="121"/>
      <c r="E178" s="84"/>
      <c r="F178" s="85"/>
      <c r="G178" s="85"/>
      <c r="H178" s="83"/>
      <c r="J178" s="17"/>
      <c r="K178" s="17"/>
    </row>
    <row r="179" spans="1:11">
      <c r="A179" s="176"/>
      <c r="B179" s="237" t="s">
        <v>117</v>
      </c>
      <c r="C179" s="120"/>
      <c r="D179" s="121"/>
      <c r="E179" s="84"/>
      <c r="F179" s="85"/>
      <c r="G179" s="85"/>
      <c r="H179" s="83"/>
      <c r="J179" s="17"/>
      <c r="K179" s="17"/>
    </row>
    <row r="180" spans="1:11">
      <c r="A180" s="176"/>
      <c r="B180" s="237" t="s">
        <v>610</v>
      </c>
      <c r="C180" s="120"/>
      <c r="D180" s="121"/>
      <c r="E180" s="84"/>
      <c r="F180" s="85"/>
      <c r="G180" s="85"/>
      <c r="H180" s="83"/>
      <c r="J180" s="17"/>
      <c r="K180" s="17"/>
    </row>
    <row r="181" spans="1:11">
      <c r="A181" s="176"/>
      <c r="B181" s="237" t="s">
        <v>609</v>
      </c>
      <c r="C181" s="120"/>
      <c r="D181" s="121"/>
      <c r="E181" s="84"/>
      <c r="F181" s="85"/>
      <c r="G181" s="85"/>
      <c r="H181" s="83"/>
      <c r="J181" s="17"/>
      <c r="K181" s="17"/>
    </row>
    <row r="182" spans="1:11">
      <c r="A182" s="176"/>
      <c r="B182" s="237" t="s">
        <v>551</v>
      </c>
      <c r="C182" s="120"/>
      <c r="D182" s="121"/>
      <c r="E182" s="84"/>
      <c r="F182" s="85"/>
      <c r="G182" s="85"/>
      <c r="H182" s="83"/>
      <c r="J182" s="17"/>
      <c r="K182" s="17"/>
    </row>
    <row r="183" spans="1:11">
      <c r="A183" s="176"/>
      <c r="B183" s="237" t="s">
        <v>608</v>
      </c>
      <c r="C183" s="120"/>
      <c r="D183" s="121"/>
      <c r="E183" s="84"/>
      <c r="F183" s="85"/>
      <c r="G183" s="85"/>
      <c r="H183" s="83"/>
      <c r="J183" s="17"/>
      <c r="K183" s="17"/>
    </row>
    <row r="184" spans="1:11">
      <c r="A184" s="176"/>
      <c r="B184" s="237" t="s">
        <v>607</v>
      </c>
      <c r="C184" s="120"/>
      <c r="D184" s="121"/>
      <c r="E184" s="84"/>
      <c r="F184" s="85"/>
      <c r="G184" s="85"/>
      <c r="H184" s="83"/>
      <c r="J184" s="17"/>
      <c r="K184" s="17"/>
    </row>
    <row r="185" spans="1:11">
      <c r="A185" s="176"/>
      <c r="B185" s="237" t="s">
        <v>606</v>
      </c>
      <c r="C185" s="120"/>
      <c r="D185" s="121"/>
      <c r="E185" s="84"/>
      <c r="F185" s="85"/>
      <c r="G185" s="85"/>
      <c r="H185" s="83"/>
      <c r="J185" s="17"/>
      <c r="K185" s="17"/>
    </row>
    <row r="186" spans="1:11" ht="15" thickBot="1">
      <c r="A186" s="176"/>
      <c r="B186" s="237" t="s">
        <v>605</v>
      </c>
      <c r="C186" s="120"/>
      <c r="D186" s="121"/>
      <c r="E186" s="84"/>
      <c r="F186" s="85"/>
      <c r="G186" s="85"/>
      <c r="H186" s="83"/>
      <c r="J186" s="17"/>
      <c r="K186" s="17"/>
    </row>
    <row r="187" spans="1:11" ht="15" thickBot="1">
      <c r="A187" s="176"/>
      <c r="B187" s="237" t="s">
        <v>118</v>
      </c>
      <c r="C187" s="117" t="s">
        <v>24</v>
      </c>
      <c r="D187" s="118">
        <v>1</v>
      </c>
      <c r="E187" s="81"/>
      <c r="F187" s="170"/>
      <c r="G187" s="170">
        <f>F187*D187</f>
        <v>0</v>
      </c>
      <c r="H187" s="83"/>
      <c r="J187" s="17"/>
      <c r="K187" s="17"/>
    </row>
    <row r="188" spans="1:11" ht="69">
      <c r="A188" s="175" t="s">
        <v>124</v>
      </c>
      <c r="B188" s="101" t="s">
        <v>238</v>
      </c>
      <c r="C188" s="117"/>
      <c r="D188" s="118"/>
      <c r="E188" s="81"/>
      <c r="F188" s="82"/>
      <c r="G188" s="82"/>
      <c r="H188" s="83"/>
      <c r="J188" s="17"/>
      <c r="K188" s="17"/>
    </row>
    <row r="189" spans="1:11">
      <c r="A189" s="176"/>
      <c r="B189" s="162" t="s">
        <v>125</v>
      </c>
      <c r="C189" s="120"/>
      <c r="D189" s="121"/>
      <c r="E189" s="84"/>
      <c r="F189" s="85"/>
      <c r="G189" s="85"/>
      <c r="H189" s="83"/>
      <c r="J189" s="17"/>
      <c r="K189" s="17"/>
    </row>
    <row r="190" spans="1:11">
      <c r="A190" s="176"/>
      <c r="B190" s="162" t="s">
        <v>604</v>
      </c>
      <c r="C190" s="120"/>
      <c r="D190" s="121"/>
      <c r="E190" s="84"/>
      <c r="F190" s="85"/>
      <c r="G190" s="85"/>
      <c r="H190" s="83"/>
      <c r="J190" s="17"/>
      <c r="K190" s="17"/>
    </row>
    <row r="191" spans="1:11">
      <c r="A191" s="176"/>
      <c r="B191" s="162" t="s">
        <v>291</v>
      </c>
      <c r="C191" s="120"/>
      <c r="D191" s="121"/>
      <c r="E191" s="84"/>
      <c r="F191" s="85"/>
      <c r="G191" s="85"/>
      <c r="H191" s="83"/>
      <c r="J191" s="17"/>
      <c r="K191" s="17"/>
    </row>
    <row r="192" spans="1:11">
      <c r="A192" s="176"/>
      <c r="B192" s="162" t="s">
        <v>127</v>
      </c>
      <c r="C192" s="120"/>
      <c r="D192" s="121"/>
      <c r="E192" s="84"/>
      <c r="F192" s="85"/>
      <c r="G192" s="85"/>
      <c r="H192" s="83"/>
      <c r="J192" s="17"/>
      <c r="K192" s="17"/>
    </row>
    <row r="193" spans="1:11">
      <c r="A193" s="176"/>
      <c r="B193" s="162" t="s">
        <v>128</v>
      </c>
      <c r="C193" s="120"/>
      <c r="D193" s="121"/>
      <c r="E193" s="84"/>
      <c r="F193" s="85"/>
      <c r="G193" s="85"/>
      <c r="H193" s="83"/>
      <c r="J193" s="17"/>
      <c r="K193" s="17"/>
    </row>
    <row r="194" spans="1:11">
      <c r="A194" s="176"/>
      <c r="B194" s="162" t="s">
        <v>552</v>
      </c>
      <c r="C194" s="120"/>
      <c r="D194" s="121"/>
      <c r="E194" s="84"/>
      <c r="F194" s="85"/>
      <c r="G194" s="85"/>
      <c r="H194" s="83"/>
      <c r="J194" s="17"/>
      <c r="K194" s="17"/>
    </row>
    <row r="195" spans="1:11">
      <c r="A195" s="176"/>
      <c r="B195" s="162" t="s">
        <v>130</v>
      </c>
      <c r="C195" s="120"/>
      <c r="D195" s="121"/>
      <c r="E195" s="84"/>
      <c r="F195" s="85"/>
      <c r="G195" s="85"/>
      <c r="H195" s="83"/>
      <c r="J195" s="17"/>
      <c r="K195" s="17"/>
    </row>
    <row r="196" spans="1:11">
      <c r="A196" s="176"/>
      <c r="B196" s="162" t="s">
        <v>602</v>
      </c>
      <c r="C196" s="120"/>
      <c r="D196" s="121"/>
      <c r="E196" s="84"/>
      <c r="F196" s="85"/>
      <c r="G196" s="85"/>
      <c r="H196" s="83"/>
      <c r="J196" s="17"/>
      <c r="K196" s="17"/>
    </row>
    <row r="197" spans="1:11">
      <c r="A197" s="176"/>
      <c r="B197" s="162" t="s">
        <v>131</v>
      </c>
      <c r="C197" s="120"/>
      <c r="D197" s="121"/>
      <c r="E197" s="84"/>
      <c r="F197" s="85"/>
      <c r="G197" s="85"/>
      <c r="H197" s="83"/>
      <c r="J197" s="17"/>
      <c r="K197" s="17"/>
    </row>
    <row r="198" spans="1:11" ht="15" thickBot="1">
      <c r="A198" s="176"/>
      <c r="B198" s="162" t="s">
        <v>603</v>
      </c>
      <c r="C198" s="120"/>
      <c r="D198" s="121"/>
      <c r="E198" s="84"/>
      <c r="F198" s="85"/>
      <c r="G198" s="85"/>
      <c r="H198" s="83"/>
      <c r="J198" s="17"/>
      <c r="K198" s="17"/>
    </row>
    <row r="199" spans="1:11" ht="15" thickBot="1">
      <c r="A199" s="214"/>
      <c r="B199" s="163" t="s">
        <v>132</v>
      </c>
      <c r="C199" s="117" t="s">
        <v>24</v>
      </c>
      <c r="D199" s="118">
        <v>1</v>
      </c>
      <c r="E199" s="81"/>
      <c r="F199" s="82"/>
      <c r="G199" s="82">
        <f>F199*D199</f>
        <v>0</v>
      </c>
      <c r="H199" s="83"/>
      <c r="J199" s="17"/>
      <c r="K199" s="17"/>
    </row>
    <row r="200" spans="1:11" ht="68.25" customHeight="1">
      <c r="A200" s="175" t="s">
        <v>133</v>
      </c>
      <c r="B200" s="101" t="s">
        <v>239</v>
      </c>
      <c r="C200" s="117"/>
      <c r="D200" s="118"/>
      <c r="E200" s="81"/>
      <c r="F200" s="82"/>
      <c r="G200" s="82"/>
      <c r="H200" s="83"/>
      <c r="J200" s="17"/>
      <c r="K200" s="17"/>
    </row>
    <row r="201" spans="1:11">
      <c r="A201" s="176"/>
      <c r="B201" s="162" t="s">
        <v>125</v>
      </c>
      <c r="C201" s="120"/>
      <c r="D201" s="121"/>
      <c r="E201" s="84"/>
      <c r="F201" s="85"/>
      <c r="G201" s="85"/>
      <c r="H201" s="83"/>
      <c r="J201" s="17"/>
      <c r="K201" s="17"/>
    </row>
    <row r="202" spans="1:11">
      <c r="A202" s="176"/>
      <c r="B202" s="162" t="s">
        <v>553</v>
      </c>
      <c r="C202" s="120"/>
      <c r="D202" s="121"/>
      <c r="E202" s="84"/>
      <c r="F202" s="85"/>
      <c r="G202" s="85"/>
      <c r="H202" s="83"/>
      <c r="J202" s="17"/>
      <c r="K202" s="17"/>
    </row>
    <row r="203" spans="1:11">
      <c r="A203" s="176"/>
      <c r="B203" s="162" t="s">
        <v>126</v>
      </c>
      <c r="C203" s="120"/>
      <c r="D203" s="121"/>
      <c r="E203" s="84"/>
      <c r="F203" s="85"/>
      <c r="G203" s="85"/>
      <c r="H203" s="83"/>
      <c r="J203" s="17"/>
      <c r="K203" s="17"/>
    </row>
    <row r="204" spans="1:11">
      <c r="A204" s="176"/>
      <c r="B204" s="162" t="s">
        <v>127</v>
      </c>
      <c r="C204" s="120"/>
      <c r="D204" s="121"/>
      <c r="E204" s="84"/>
      <c r="F204" s="85"/>
      <c r="G204" s="85"/>
      <c r="H204" s="83"/>
      <c r="J204" s="17"/>
      <c r="K204" s="17"/>
    </row>
    <row r="205" spans="1:11">
      <c r="A205" s="176"/>
      <c r="B205" s="162" t="s">
        <v>554</v>
      </c>
      <c r="C205" s="120"/>
      <c r="D205" s="121"/>
      <c r="E205" s="84"/>
      <c r="F205" s="85"/>
      <c r="G205" s="85"/>
      <c r="H205" s="83"/>
      <c r="J205" s="17"/>
      <c r="K205" s="17"/>
    </row>
    <row r="206" spans="1:11">
      <c r="A206" s="176"/>
      <c r="B206" s="162" t="s">
        <v>129</v>
      </c>
      <c r="C206" s="120"/>
      <c r="D206" s="121"/>
      <c r="E206" s="84"/>
      <c r="F206" s="85"/>
      <c r="G206" s="85"/>
      <c r="H206" s="83"/>
      <c r="J206" s="17"/>
      <c r="K206" s="17"/>
    </row>
    <row r="207" spans="1:11">
      <c r="A207" s="176"/>
      <c r="B207" s="162" t="s">
        <v>130</v>
      </c>
      <c r="C207" s="120"/>
      <c r="D207" s="121"/>
      <c r="E207" s="84"/>
      <c r="F207" s="85"/>
      <c r="G207" s="85"/>
      <c r="H207" s="83"/>
      <c r="J207" s="17"/>
      <c r="K207" s="17"/>
    </row>
    <row r="208" spans="1:11">
      <c r="A208" s="176"/>
      <c r="B208" s="162" t="s">
        <v>602</v>
      </c>
      <c r="C208" s="120"/>
      <c r="D208" s="121"/>
      <c r="E208" s="84"/>
      <c r="F208" s="85"/>
      <c r="G208" s="85"/>
      <c r="H208" s="83"/>
      <c r="J208" s="17"/>
      <c r="K208" s="17"/>
    </row>
    <row r="209" spans="1:11">
      <c r="A209" s="176"/>
      <c r="B209" s="162" t="s">
        <v>131</v>
      </c>
      <c r="C209" s="120"/>
      <c r="D209" s="121"/>
      <c r="E209" s="84"/>
      <c r="F209" s="85"/>
      <c r="G209" s="85"/>
      <c r="H209" s="83"/>
      <c r="J209" s="17"/>
      <c r="K209" s="17"/>
    </row>
    <row r="210" spans="1:11" ht="15" thickBot="1">
      <c r="A210" s="176"/>
      <c r="B210" s="162" t="s">
        <v>601</v>
      </c>
      <c r="C210" s="120"/>
      <c r="D210" s="121"/>
      <c r="E210" s="84"/>
      <c r="F210" s="85"/>
      <c r="G210" s="85"/>
      <c r="H210" s="83"/>
      <c r="J210" s="17"/>
      <c r="K210" s="17"/>
    </row>
    <row r="211" spans="1:11" ht="15" thickBot="1">
      <c r="A211" s="214"/>
      <c r="B211" s="163" t="s">
        <v>134</v>
      </c>
      <c r="C211" s="117" t="s">
        <v>24</v>
      </c>
      <c r="D211" s="118">
        <v>1</v>
      </c>
      <c r="E211" s="81"/>
      <c r="F211" s="82"/>
      <c r="G211" s="82">
        <f>F211*D211</f>
        <v>0</v>
      </c>
      <c r="H211" s="83"/>
      <c r="J211" s="17"/>
      <c r="K211" s="17"/>
    </row>
    <row r="212" spans="1:11" ht="54" customHeight="1">
      <c r="A212" s="202">
        <v>26</v>
      </c>
      <c r="B212" s="101" t="s">
        <v>240</v>
      </c>
      <c r="C212" s="117"/>
      <c r="D212" s="118"/>
      <c r="E212" s="81"/>
      <c r="F212" s="82"/>
      <c r="G212" s="82"/>
      <c r="H212" s="83"/>
      <c r="J212" s="17"/>
      <c r="K212" s="17"/>
    </row>
    <row r="213" spans="1:11">
      <c r="A213" s="203"/>
      <c r="B213" s="119" t="s">
        <v>127</v>
      </c>
      <c r="C213" s="120"/>
      <c r="D213" s="121"/>
      <c r="E213" s="84"/>
      <c r="F213" s="85"/>
      <c r="G213" s="85"/>
      <c r="H213" s="83"/>
      <c r="J213" s="17"/>
      <c r="K213" s="17"/>
    </row>
    <row r="214" spans="1:11">
      <c r="A214" s="203"/>
      <c r="B214" s="162" t="s">
        <v>600</v>
      </c>
      <c r="C214" s="120"/>
      <c r="D214" s="121"/>
      <c r="E214" s="84"/>
      <c r="F214" s="85"/>
      <c r="G214" s="85"/>
      <c r="H214" s="83"/>
      <c r="J214" s="17"/>
      <c r="K214" s="17"/>
    </row>
    <row r="215" spans="1:11">
      <c r="A215" s="203"/>
      <c r="B215" s="162" t="s">
        <v>599</v>
      </c>
      <c r="C215" s="120"/>
      <c r="D215" s="121"/>
      <c r="E215" s="84"/>
      <c r="F215" s="85"/>
      <c r="G215" s="85"/>
      <c r="H215" s="83"/>
      <c r="J215" s="17"/>
      <c r="K215" s="17"/>
    </row>
    <row r="216" spans="1:11">
      <c r="A216" s="203"/>
      <c r="B216" s="162" t="s">
        <v>130</v>
      </c>
      <c r="C216" s="120"/>
      <c r="D216" s="121"/>
      <c r="E216" s="84"/>
      <c r="F216" s="85"/>
      <c r="G216" s="85"/>
      <c r="H216" s="83"/>
      <c r="J216" s="17"/>
      <c r="K216" s="17"/>
    </row>
    <row r="217" spans="1:11">
      <c r="A217" s="203"/>
      <c r="B217" s="162" t="s">
        <v>598</v>
      </c>
      <c r="C217" s="120"/>
      <c r="D217" s="121"/>
      <c r="E217" s="84"/>
      <c r="F217" s="85"/>
      <c r="G217" s="85"/>
      <c r="H217" s="83"/>
      <c r="J217" s="17"/>
      <c r="K217" s="17"/>
    </row>
    <row r="218" spans="1:11" ht="15" thickBot="1">
      <c r="A218" s="203"/>
      <c r="B218" s="162" t="s">
        <v>135</v>
      </c>
      <c r="C218" s="120"/>
      <c r="D218" s="121"/>
      <c r="E218" s="84"/>
      <c r="F218" s="85"/>
      <c r="G218" s="85"/>
      <c r="H218" s="83"/>
      <c r="J218" s="17"/>
      <c r="K218" s="17"/>
    </row>
    <row r="219" spans="1:11" ht="15" thickBot="1">
      <c r="A219" s="204"/>
      <c r="B219" s="163" t="s">
        <v>597</v>
      </c>
      <c r="C219" s="117" t="s">
        <v>24</v>
      </c>
      <c r="D219" s="118">
        <v>2</v>
      </c>
      <c r="E219" s="81"/>
      <c r="F219" s="82"/>
      <c r="G219" s="82">
        <f>F219*D219</f>
        <v>0</v>
      </c>
      <c r="H219" s="83"/>
      <c r="J219" s="17"/>
      <c r="K219" s="17"/>
    </row>
    <row r="220" spans="1:11" ht="96.6">
      <c r="A220" s="202">
        <v>27</v>
      </c>
      <c r="B220" s="101" t="s">
        <v>241</v>
      </c>
      <c r="C220" s="117"/>
      <c r="D220" s="118"/>
      <c r="E220" s="81"/>
      <c r="F220" s="82"/>
      <c r="G220" s="82"/>
      <c r="H220" s="83"/>
      <c r="J220" s="17"/>
      <c r="K220" s="17"/>
    </row>
    <row r="221" spans="1:11">
      <c r="A221" s="203"/>
      <c r="B221" s="119" t="s">
        <v>127</v>
      </c>
      <c r="C221" s="120"/>
      <c r="D221" s="121"/>
      <c r="E221" s="84"/>
      <c r="F221" s="85"/>
      <c r="G221" s="85"/>
      <c r="H221" s="83"/>
      <c r="J221" s="17"/>
      <c r="K221" s="17"/>
    </row>
    <row r="222" spans="1:11">
      <c r="A222" s="203"/>
      <c r="B222" s="162" t="s">
        <v>596</v>
      </c>
      <c r="C222" s="120"/>
      <c r="D222" s="121"/>
      <c r="E222" s="84"/>
      <c r="F222" s="85"/>
      <c r="G222" s="85"/>
      <c r="H222" s="83"/>
      <c r="J222" s="17"/>
      <c r="K222" s="17"/>
    </row>
    <row r="223" spans="1:11">
      <c r="A223" s="203"/>
      <c r="B223" s="162" t="s">
        <v>595</v>
      </c>
      <c r="C223" s="120"/>
      <c r="D223" s="121"/>
      <c r="E223" s="84"/>
      <c r="F223" s="85"/>
      <c r="G223" s="85"/>
      <c r="H223" s="83"/>
      <c r="J223" s="17"/>
      <c r="K223" s="17"/>
    </row>
    <row r="224" spans="1:11">
      <c r="A224" s="203"/>
      <c r="B224" s="162" t="s">
        <v>130</v>
      </c>
      <c r="C224" s="120"/>
      <c r="D224" s="121"/>
      <c r="E224" s="84"/>
      <c r="F224" s="85"/>
      <c r="G224" s="85"/>
      <c r="H224" s="83"/>
      <c r="J224" s="17"/>
      <c r="K224" s="17"/>
    </row>
    <row r="225" spans="1:11">
      <c r="A225" s="203"/>
      <c r="B225" s="162" t="s">
        <v>594</v>
      </c>
      <c r="C225" s="120"/>
      <c r="D225" s="121"/>
      <c r="E225" s="84"/>
      <c r="F225" s="85"/>
      <c r="G225" s="85"/>
      <c r="H225" s="83"/>
      <c r="J225" s="17"/>
      <c r="K225" s="17"/>
    </row>
    <row r="226" spans="1:11" ht="15" thickBot="1">
      <c r="A226" s="203"/>
      <c r="B226" s="162" t="s">
        <v>135</v>
      </c>
      <c r="C226" s="120"/>
      <c r="D226" s="121"/>
      <c r="E226" s="84"/>
      <c r="F226" s="85"/>
      <c r="G226" s="85"/>
      <c r="H226" s="83"/>
      <c r="J226" s="17"/>
      <c r="K226" s="17"/>
    </row>
    <row r="227" spans="1:11" ht="15" thickBot="1">
      <c r="A227" s="204"/>
      <c r="B227" s="163" t="s">
        <v>593</v>
      </c>
      <c r="C227" s="117" t="s">
        <v>24</v>
      </c>
      <c r="D227" s="118">
        <v>2</v>
      </c>
      <c r="E227" s="81"/>
      <c r="F227" s="82"/>
      <c r="G227" s="82">
        <f>F227*D227</f>
        <v>0</v>
      </c>
      <c r="H227" s="83"/>
      <c r="J227" s="17"/>
      <c r="K227" s="17"/>
    </row>
    <row r="228" spans="1:11" ht="195.75" customHeight="1">
      <c r="A228" s="202">
        <v>28</v>
      </c>
      <c r="B228" s="101" t="s">
        <v>242</v>
      </c>
      <c r="C228" s="117"/>
      <c r="D228" s="118"/>
      <c r="E228" s="81"/>
      <c r="F228" s="82"/>
      <c r="G228" s="82"/>
      <c r="H228" s="83"/>
      <c r="J228" s="17"/>
      <c r="K228" s="17"/>
    </row>
    <row r="229" spans="1:11" ht="27.6">
      <c r="A229" s="203"/>
      <c r="B229" s="119" t="s">
        <v>136</v>
      </c>
      <c r="C229" s="120"/>
      <c r="D229" s="121"/>
      <c r="E229" s="84"/>
      <c r="F229" s="85"/>
      <c r="G229" s="85"/>
      <c r="H229" s="83"/>
      <c r="J229" s="17"/>
      <c r="K229" s="17"/>
    </row>
    <row r="230" spans="1:11" ht="15.75" customHeight="1">
      <c r="A230" s="203"/>
      <c r="B230" s="119" t="s">
        <v>146</v>
      </c>
      <c r="C230" s="120"/>
      <c r="D230" s="121"/>
      <c r="E230" s="84"/>
      <c r="F230" s="85"/>
      <c r="G230" s="85"/>
      <c r="H230" s="83"/>
      <c r="J230" s="17"/>
      <c r="K230" s="17"/>
    </row>
    <row r="231" spans="1:11">
      <c r="A231" s="203"/>
      <c r="B231" s="119" t="s">
        <v>145</v>
      </c>
      <c r="C231" s="120"/>
      <c r="D231" s="121"/>
      <c r="E231" s="84"/>
      <c r="F231" s="85"/>
      <c r="G231" s="85"/>
      <c r="H231" s="83"/>
      <c r="J231" s="17"/>
      <c r="K231" s="17"/>
    </row>
    <row r="232" spans="1:11" ht="55.2">
      <c r="A232" s="203"/>
      <c r="B232" s="119" t="s">
        <v>298</v>
      </c>
      <c r="C232" s="120"/>
      <c r="D232" s="121"/>
      <c r="E232" s="84"/>
      <c r="F232" s="85"/>
      <c r="G232" s="85"/>
      <c r="H232" s="83"/>
      <c r="J232" s="17"/>
      <c r="K232" s="17"/>
    </row>
    <row r="233" spans="1:11" ht="41.4">
      <c r="A233" s="203"/>
      <c r="B233" s="119" t="s">
        <v>299</v>
      </c>
      <c r="C233" s="120"/>
      <c r="D233" s="121"/>
      <c r="E233" s="84"/>
      <c r="F233" s="85"/>
      <c r="G233" s="85"/>
      <c r="H233" s="83"/>
      <c r="J233" s="17"/>
      <c r="K233" s="17"/>
    </row>
    <row r="234" spans="1:11">
      <c r="A234" s="203"/>
      <c r="B234" s="119" t="s">
        <v>144</v>
      </c>
      <c r="C234" s="120"/>
      <c r="D234" s="121"/>
      <c r="E234" s="84"/>
      <c r="F234" s="85"/>
      <c r="G234" s="85"/>
      <c r="H234" s="83"/>
      <c r="J234" s="17"/>
      <c r="K234" s="17"/>
    </row>
    <row r="235" spans="1:11">
      <c r="A235" s="203"/>
      <c r="B235" s="119" t="s">
        <v>143</v>
      </c>
      <c r="C235" s="120"/>
      <c r="D235" s="121"/>
      <c r="E235" s="84"/>
      <c r="F235" s="85"/>
      <c r="G235" s="85"/>
      <c r="H235" s="83"/>
      <c r="J235" s="17"/>
      <c r="K235" s="17"/>
    </row>
    <row r="236" spans="1:11" ht="16.5" customHeight="1">
      <c r="A236" s="203"/>
      <c r="B236" s="119" t="s">
        <v>463</v>
      </c>
      <c r="C236" s="120"/>
      <c r="D236" s="121"/>
      <c r="E236" s="84"/>
      <c r="F236" s="85"/>
      <c r="G236" s="85"/>
      <c r="H236" s="83"/>
      <c r="J236" s="17"/>
      <c r="K236" s="17"/>
    </row>
    <row r="237" spans="1:11">
      <c r="A237" s="203"/>
      <c r="B237" s="119" t="s">
        <v>137</v>
      </c>
      <c r="C237" s="120"/>
      <c r="D237" s="121"/>
      <c r="E237" s="84"/>
      <c r="F237" s="85"/>
      <c r="G237" s="85"/>
      <c r="H237" s="83"/>
      <c r="J237" s="17"/>
      <c r="K237" s="17"/>
    </row>
    <row r="238" spans="1:11">
      <c r="A238" s="203"/>
      <c r="B238" s="119" t="s">
        <v>127</v>
      </c>
      <c r="C238" s="120"/>
      <c r="D238" s="121"/>
      <c r="E238" s="84"/>
      <c r="F238" s="85"/>
      <c r="G238" s="85"/>
      <c r="H238" s="83"/>
      <c r="J238" s="17"/>
      <c r="K238" s="17"/>
    </row>
    <row r="239" spans="1:11">
      <c r="A239" s="203"/>
      <c r="B239" s="119" t="s">
        <v>128</v>
      </c>
      <c r="C239" s="120"/>
      <c r="D239" s="121"/>
      <c r="E239" s="84"/>
      <c r="F239" s="85"/>
      <c r="G239" s="85"/>
      <c r="H239" s="83"/>
      <c r="J239" s="17"/>
      <c r="K239" s="17"/>
    </row>
    <row r="240" spans="1:11">
      <c r="A240" s="203"/>
      <c r="B240" s="119" t="s">
        <v>138</v>
      </c>
      <c r="C240" s="120"/>
      <c r="D240" s="121"/>
      <c r="E240" s="84"/>
      <c r="F240" s="85"/>
      <c r="G240" s="85"/>
      <c r="H240" s="83"/>
      <c r="J240" s="17"/>
      <c r="K240" s="17"/>
    </row>
    <row r="241" spans="1:11">
      <c r="A241" s="203"/>
      <c r="B241" s="119" t="s">
        <v>130</v>
      </c>
      <c r="C241" s="120"/>
      <c r="D241" s="121"/>
      <c r="E241" s="84"/>
      <c r="F241" s="85"/>
      <c r="G241" s="85"/>
      <c r="H241" s="83"/>
      <c r="J241" s="17"/>
      <c r="K241" s="17"/>
    </row>
    <row r="242" spans="1:11">
      <c r="A242" s="203"/>
      <c r="B242" s="119" t="s">
        <v>139</v>
      </c>
      <c r="C242" s="120"/>
      <c r="D242" s="121"/>
      <c r="E242" s="84"/>
      <c r="F242" s="85"/>
      <c r="G242" s="85"/>
      <c r="H242" s="83"/>
      <c r="J242" s="17"/>
      <c r="K242" s="17"/>
    </row>
    <row r="243" spans="1:11">
      <c r="A243" s="203"/>
      <c r="B243" s="122" t="s">
        <v>140</v>
      </c>
      <c r="C243" s="120"/>
      <c r="D243" s="121"/>
      <c r="E243" s="84"/>
      <c r="F243" s="85"/>
      <c r="G243" s="85"/>
      <c r="H243" s="83"/>
      <c r="J243" s="17"/>
      <c r="K243" s="17"/>
    </row>
    <row r="244" spans="1:11" ht="18" customHeight="1" thickBot="1">
      <c r="A244" s="203"/>
      <c r="B244" s="122" t="s">
        <v>141</v>
      </c>
      <c r="C244" s="120"/>
      <c r="D244" s="121"/>
      <c r="E244" s="84"/>
      <c r="F244" s="85"/>
      <c r="G244" s="85"/>
      <c r="H244" s="83"/>
      <c r="J244" s="17"/>
      <c r="K244" s="17"/>
    </row>
    <row r="245" spans="1:11" ht="15" thickBot="1">
      <c r="A245" s="204"/>
      <c r="B245" s="123" t="s">
        <v>142</v>
      </c>
      <c r="C245" s="124" t="s">
        <v>24</v>
      </c>
      <c r="D245" s="124">
        <v>2</v>
      </c>
      <c r="E245" s="86"/>
      <c r="F245" s="87"/>
      <c r="G245" s="87">
        <f>F245*D245</f>
        <v>0</v>
      </c>
      <c r="H245" s="83"/>
      <c r="J245" s="17"/>
      <c r="K245" s="17"/>
    </row>
    <row r="246" spans="1:11" ht="137.25" customHeight="1">
      <c r="A246" s="202">
        <v>29</v>
      </c>
      <c r="B246" s="125" t="s">
        <v>464</v>
      </c>
      <c r="C246" s="126"/>
      <c r="D246" s="118"/>
      <c r="E246" s="81"/>
      <c r="F246" s="82"/>
      <c r="G246" s="88"/>
      <c r="H246" s="83"/>
      <c r="J246" s="17"/>
      <c r="K246" s="17"/>
    </row>
    <row r="247" spans="1:11">
      <c r="A247" s="203"/>
      <c r="B247" s="127" t="s">
        <v>127</v>
      </c>
      <c r="C247" s="128"/>
      <c r="D247" s="121"/>
      <c r="E247" s="84"/>
      <c r="F247" s="85"/>
      <c r="G247" s="89"/>
      <c r="H247" s="83"/>
      <c r="J247" s="17"/>
      <c r="K247" s="17"/>
    </row>
    <row r="248" spans="1:11">
      <c r="A248" s="203"/>
      <c r="B248" s="127" t="s">
        <v>148</v>
      </c>
      <c r="C248" s="128"/>
      <c r="D248" s="121"/>
      <c r="E248" s="84"/>
      <c r="F248" s="85"/>
      <c r="G248" s="89"/>
      <c r="H248" s="83"/>
      <c r="J248" s="17"/>
      <c r="K248" s="17"/>
    </row>
    <row r="249" spans="1:11">
      <c r="A249" s="203"/>
      <c r="B249" s="127" t="s">
        <v>129</v>
      </c>
      <c r="C249" s="128"/>
      <c r="D249" s="121"/>
      <c r="E249" s="84"/>
      <c r="F249" s="85"/>
      <c r="G249" s="89"/>
      <c r="H249" s="83"/>
      <c r="J249" s="17"/>
      <c r="K249" s="17"/>
    </row>
    <row r="250" spans="1:11">
      <c r="A250" s="203"/>
      <c r="B250" s="127" t="s">
        <v>130</v>
      </c>
      <c r="C250" s="128"/>
      <c r="D250" s="121"/>
      <c r="E250" s="84"/>
      <c r="F250" s="85"/>
      <c r="G250" s="89"/>
      <c r="H250" s="83"/>
      <c r="J250" s="17"/>
      <c r="K250" s="17"/>
    </row>
    <row r="251" spans="1:11">
      <c r="A251" s="203"/>
      <c r="B251" s="127" t="s">
        <v>149</v>
      </c>
      <c r="C251" s="128"/>
      <c r="D251" s="121"/>
      <c r="E251" s="84"/>
      <c r="F251" s="85"/>
      <c r="G251" s="89"/>
      <c r="H251" s="83"/>
      <c r="J251" s="17"/>
      <c r="K251" s="17"/>
    </row>
    <row r="252" spans="1:11">
      <c r="A252" s="203"/>
      <c r="B252" s="127" t="s">
        <v>140</v>
      </c>
      <c r="C252" s="128"/>
      <c r="D252" s="121"/>
      <c r="E252" s="84"/>
      <c r="F252" s="85"/>
      <c r="G252" s="89"/>
      <c r="H252" s="83"/>
      <c r="J252" s="17"/>
      <c r="K252" s="17"/>
    </row>
    <row r="253" spans="1:11" ht="15" thickBot="1">
      <c r="A253" s="203"/>
      <c r="B253" s="127" t="s">
        <v>150</v>
      </c>
      <c r="C253" s="129"/>
      <c r="D253" s="130"/>
      <c r="E253" s="90"/>
      <c r="F253" s="91"/>
      <c r="G253" s="92"/>
      <c r="H253" s="83"/>
      <c r="J253" s="17"/>
      <c r="K253" s="17"/>
    </row>
    <row r="254" spans="1:11" ht="15" thickBot="1">
      <c r="A254" s="204"/>
      <c r="B254" s="131" t="s">
        <v>151</v>
      </c>
      <c r="C254" s="129" t="s">
        <v>24</v>
      </c>
      <c r="D254" s="130">
        <v>1</v>
      </c>
      <c r="E254" s="90"/>
      <c r="F254" s="91"/>
      <c r="G254" s="92">
        <f>F254*D254</f>
        <v>0</v>
      </c>
      <c r="H254" s="83"/>
      <c r="J254" s="17"/>
      <c r="K254" s="17"/>
    </row>
    <row r="255" spans="1:11" ht="42" thickBot="1">
      <c r="A255" s="164">
        <v>30</v>
      </c>
      <c r="B255" s="106" t="s">
        <v>592</v>
      </c>
      <c r="C255" s="102" t="s">
        <v>24</v>
      </c>
      <c r="D255" s="116">
        <v>6</v>
      </c>
      <c r="E255" s="90"/>
      <c r="F255" s="51"/>
      <c r="G255" s="16">
        <f>F255*D255</f>
        <v>0</v>
      </c>
      <c r="H255" s="73"/>
      <c r="I255" s="17"/>
      <c r="J255" s="17"/>
      <c r="K255" s="17"/>
    </row>
    <row r="256" spans="1:11" ht="83.4" thickBot="1">
      <c r="A256" s="165">
        <v>31</v>
      </c>
      <c r="B256" s="106" t="s">
        <v>243</v>
      </c>
      <c r="C256" s="109" t="s">
        <v>24</v>
      </c>
      <c r="D256" s="116">
        <v>1</v>
      </c>
      <c r="E256" s="90"/>
      <c r="F256" s="51"/>
      <c r="G256" s="16">
        <f>F256*D256</f>
        <v>0</v>
      </c>
      <c r="H256" s="73"/>
      <c r="I256" s="17"/>
      <c r="J256" s="17"/>
      <c r="K256" s="17"/>
    </row>
    <row r="257" spans="1:12" ht="83.4" thickBot="1">
      <c r="A257" s="165">
        <v>32</v>
      </c>
      <c r="B257" s="106" t="s">
        <v>243</v>
      </c>
      <c r="C257" s="109" t="s">
        <v>24</v>
      </c>
      <c r="D257" s="116">
        <v>1</v>
      </c>
      <c r="E257" s="90"/>
      <c r="F257" s="51"/>
      <c r="G257" s="16">
        <f>F257*D257</f>
        <v>0</v>
      </c>
      <c r="H257" s="73"/>
      <c r="I257" s="17"/>
      <c r="J257" s="17"/>
      <c r="K257" s="17"/>
    </row>
    <row r="258" spans="1:12" ht="27.6">
      <c r="A258" s="205">
        <v>33</v>
      </c>
      <c r="B258" s="101" t="s">
        <v>244</v>
      </c>
      <c r="C258" s="199" t="s">
        <v>24</v>
      </c>
      <c r="D258" s="208">
        <v>2</v>
      </c>
      <c r="E258" s="211"/>
      <c r="F258" s="196"/>
      <c r="G258" s="196">
        <f>F258*D258</f>
        <v>0</v>
      </c>
      <c r="H258" s="73"/>
      <c r="I258" s="17"/>
      <c r="J258" s="17"/>
      <c r="K258" s="17"/>
    </row>
    <row r="259" spans="1:12">
      <c r="A259" s="206"/>
      <c r="B259" s="119" t="s">
        <v>156</v>
      </c>
      <c r="C259" s="200"/>
      <c r="D259" s="209"/>
      <c r="E259" s="212"/>
      <c r="F259" s="197"/>
      <c r="G259" s="197"/>
      <c r="H259" s="73"/>
      <c r="I259" s="17"/>
      <c r="J259" s="17"/>
      <c r="K259" s="17"/>
    </row>
    <row r="260" spans="1:12">
      <c r="A260" s="206"/>
      <c r="B260" s="162" t="s">
        <v>591</v>
      </c>
      <c r="C260" s="200"/>
      <c r="D260" s="209"/>
      <c r="E260" s="212"/>
      <c r="F260" s="197"/>
      <c r="G260" s="197"/>
      <c r="H260" s="73"/>
      <c r="I260" s="17"/>
      <c r="J260" s="17"/>
      <c r="K260" s="17"/>
    </row>
    <row r="261" spans="1:12">
      <c r="A261" s="206"/>
      <c r="B261" s="162" t="s">
        <v>590</v>
      </c>
      <c r="C261" s="200"/>
      <c r="D261" s="209"/>
      <c r="E261" s="212"/>
      <c r="F261" s="197"/>
      <c r="G261" s="197"/>
      <c r="H261" s="73"/>
      <c r="I261" s="17"/>
      <c r="J261" s="17"/>
      <c r="K261" s="17"/>
    </row>
    <row r="262" spans="1:12">
      <c r="A262" s="206"/>
      <c r="B262" s="162" t="s">
        <v>589</v>
      </c>
      <c r="C262" s="200"/>
      <c r="D262" s="209"/>
      <c r="E262" s="212"/>
      <c r="F262" s="197"/>
      <c r="G262" s="197"/>
      <c r="H262" s="73"/>
      <c r="I262" s="17"/>
      <c r="J262" s="17"/>
      <c r="K262" s="17"/>
    </row>
    <row r="263" spans="1:12">
      <c r="A263" s="206"/>
      <c r="B263" s="162" t="s">
        <v>157</v>
      </c>
      <c r="C263" s="200"/>
      <c r="D263" s="209"/>
      <c r="E263" s="212"/>
      <c r="F263" s="197"/>
      <c r="G263" s="197"/>
      <c r="H263" s="73"/>
      <c r="I263" s="17"/>
      <c r="J263" s="17"/>
      <c r="K263" s="17"/>
    </row>
    <row r="264" spans="1:12">
      <c r="A264" s="206"/>
      <c r="B264" s="162" t="s">
        <v>588</v>
      </c>
      <c r="C264" s="200"/>
      <c r="D264" s="209"/>
      <c r="E264" s="212"/>
      <c r="F264" s="197"/>
      <c r="G264" s="197"/>
      <c r="H264" s="73"/>
      <c r="I264" s="17"/>
      <c r="J264" s="17"/>
      <c r="K264" s="17"/>
    </row>
    <row r="265" spans="1:12" ht="15" thickBot="1">
      <c r="A265" s="207"/>
      <c r="B265" s="163" t="s">
        <v>587</v>
      </c>
      <c r="C265" s="201"/>
      <c r="D265" s="210"/>
      <c r="E265" s="213"/>
      <c r="F265" s="198"/>
      <c r="G265" s="198"/>
      <c r="H265" s="73"/>
      <c r="I265" s="17"/>
      <c r="J265" s="17"/>
      <c r="K265" s="17"/>
    </row>
    <row r="266" spans="1:12" ht="124.8" thickBot="1">
      <c r="A266" s="166">
        <v>34</v>
      </c>
      <c r="B266" s="163" t="s">
        <v>586</v>
      </c>
      <c r="C266" s="102" t="s">
        <v>24</v>
      </c>
      <c r="D266" s="116">
        <v>2</v>
      </c>
      <c r="E266" s="79"/>
      <c r="F266" s="51"/>
      <c r="G266" s="16">
        <f>F266*D266</f>
        <v>0</v>
      </c>
      <c r="H266" s="73"/>
      <c r="I266" s="17"/>
      <c r="J266" s="17"/>
      <c r="K266" s="17"/>
      <c r="L266" s="17"/>
    </row>
    <row r="267" spans="1:12" ht="28.2" thickBot="1">
      <c r="A267" s="167">
        <v>35</v>
      </c>
      <c r="B267" s="106" t="s">
        <v>160</v>
      </c>
      <c r="C267" s="109" t="s">
        <v>24</v>
      </c>
      <c r="D267" s="116">
        <v>1</v>
      </c>
      <c r="E267" s="79"/>
      <c r="F267" s="51"/>
      <c r="G267" s="16">
        <f>F267*D267</f>
        <v>0</v>
      </c>
      <c r="H267" s="73"/>
      <c r="I267" s="17"/>
      <c r="J267" s="17"/>
      <c r="K267" s="17"/>
      <c r="L267" s="17"/>
    </row>
    <row r="268" spans="1:12" ht="55.8" thickBot="1">
      <c r="A268" s="167">
        <v>36</v>
      </c>
      <c r="B268" s="106" t="s">
        <v>245</v>
      </c>
      <c r="C268" s="102" t="s">
        <v>24</v>
      </c>
      <c r="D268" s="116">
        <v>2</v>
      </c>
      <c r="E268" s="79"/>
      <c r="F268" s="51"/>
      <c r="G268" s="16">
        <f>F268*D268</f>
        <v>0</v>
      </c>
      <c r="H268" s="73"/>
      <c r="J268" s="17"/>
      <c r="K268" s="17"/>
    </row>
    <row r="269" spans="1:12" ht="142.19999999999999" customHeight="1" thickBot="1">
      <c r="A269" s="167">
        <v>37</v>
      </c>
      <c r="B269" s="106" t="s">
        <v>246</v>
      </c>
      <c r="C269" s="109" t="s">
        <v>24</v>
      </c>
      <c r="D269" s="116">
        <v>1</v>
      </c>
      <c r="E269" s="79"/>
      <c r="F269" s="51"/>
      <c r="G269" s="16">
        <f>F269*D269</f>
        <v>0</v>
      </c>
      <c r="H269" s="73"/>
      <c r="J269" s="17"/>
      <c r="K269" s="17"/>
    </row>
    <row r="270" spans="1:12" ht="88.2" customHeight="1" thickBot="1">
      <c r="A270" s="193">
        <v>38</v>
      </c>
      <c r="B270" s="108" t="s">
        <v>247</v>
      </c>
      <c r="C270" s="109"/>
      <c r="D270" s="103"/>
      <c r="E270" s="79"/>
      <c r="F270" s="51"/>
      <c r="G270" s="16"/>
      <c r="H270" s="73"/>
      <c r="J270" s="17"/>
      <c r="K270" s="17"/>
    </row>
    <row r="271" spans="1:12" ht="15" thickBot="1">
      <c r="A271" s="194"/>
      <c r="B271" s="119" t="s">
        <v>164</v>
      </c>
      <c r="C271" s="109" t="s">
        <v>24</v>
      </c>
      <c r="D271" s="105">
        <v>3</v>
      </c>
      <c r="E271" s="79"/>
      <c r="F271" s="51"/>
      <c r="G271" s="16">
        <f t="shared" ref="G271:G281" si="10">F271*D271</f>
        <v>0</v>
      </c>
      <c r="H271" s="73"/>
      <c r="J271" s="17"/>
      <c r="K271" s="17"/>
    </row>
    <row r="272" spans="1:12" ht="15" thickBot="1">
      <c r="A272" s="194"/>
      <c r="B272" s="119" t="s">
        <v>165</v>
      </c>
      <c r="C272" s="109" t="s">
        <v>24</v>
      </c>
      <c r="D272" s="105">
        <v>3</v>
      </c>
      <c r="E272" s="79"/>
      <c r="F272" s="51"/>
      <c r="G272" s="16">
        <f t="shared" si="10"/>
        <v>0</v>
      </c>
      <c r="H272" s="73"/>
      <c r="J272" s="17"/>
      <c r="K272" s="17"/>
    </row>
    <row r="273" spans="1:12" ht="15" thickBot="1">
      <c r="A273" s="194"/>
      <c r="B273" s="119" t="s">
        <v>166</v>
      </c>
      <c r="C273" s="109" t="s">
        <v>24</v>
      </c>
      <c r="D273" s="105">
        <v>8</v>
      </c>
      <c r="E273" s="79"/>
      <c r="F273" s="51"/>
      <c r="G273" s="16">
        <f t="shared" si="10"/>
        <v>0</v>
      </c>
      <c r="H273" s="73"/>
      <c r="J273" s="17"/>
      <c r="K273" s="17"/>
    </row>
    <row r="274" spans="1:12" ht="15" thickBot="1">
      <c r="A274" s="194"/>
      <c r="B274" s="119" t="s">
        <v>167</v>
      </c>
      <c r="C274" s="109" t="s">
        <v>24</v>
      </c>
      <c r="D274" s="105">
        <v>2</v>
      </c>
      <c r="E274" s="79"/>
      <c r="F274" s="51"/>
      <c r="G274" s="16">
        <f t="shared" si="10"/>
        <v>0</v>
      </c>
      <c r="H274" s="73"/>
      <c r="J274" s="17"/>
      <c r="K274" s="17"/>
    </row>
    <row r="275" spans="1:12" ht="15" thickBot="1">
      <c r="A275" s="194"/>
      <c r="B275" s="119" t="s">
        <v>168</v>
      </c>
      <c r="C275" s="109" t="s">
        <v>24</v>
      </c>
      <c r="D275" s="105">
        <v>2</v>
      </c>
      <c r="E275" s="79"/>
      <c r="F275" s="51"/>
      <c r="G275" s="16">
        <f t="shared" si="10"/>
        <v>0</v>
      </c>
      <c r="H275" s="73"/>
      <c r="J275" s="17"/>
      <c r="K275" s="17"/>
    </row>
    <row r="276" spans="1:12" ht="15" thickBot="1">
      <c r="A276" s="194"/>
      <c r="B276" s="119" t="s">
        <v>169</v>
      </c>
      <c r="C276" s="109" t="s">
        <v>24</v>
      </c>
      <c r="D276" s="105">
        <v>3</v>
      </c>
      <c r="E276" s="79"/>
      <c r="F276" s="51"/>
      <c r="G276" s="16">
        <f t="shared" si="10"/>
        <v>0</v>
      </c>
      <c r="H276" s="73"/>
      <c r="J276" s="17"/>
      <c r="K276" s="17"/>
    </row>
    <row r="277" spans="1:12" ht="15" thickBot="1">
      <c r="A277" s="194"/>
      <c r="B277" s="132" t="s">
        <v>170</v>
      </c>
      <c r="C277" s="109" t="s">
        <v>24</v>
      </c>
      <c r="D277" s="105">
        <v>3</v>
      </c>
      <c r="E277" s="79"/>
      <c r="F277" s="51"/>
      <c r="G277" s="16">
        <f t="shared" si="10"/>
        <v>0</v>
      </c>
      <c r="H277" s="73"/>
      <c r="J277" s="17"/>
      <c r="K277" s="17"/>
    </row>
    <row r="278" spans="1:12" ht="42" thickBot="1">
      <c r="A278" s="167">
        <v>39</v>
      </c>
      <c r="B278" s="106" t="s">
        <v>248</v>
      </c>
      <c r="C278" s="109" t="s">
        <v>24</v>
      </c>
      <c r="D278" s="116">
        <v>1</v>
      </c>
      <c r="E278" s="79"/>
      <c r="F278" s="51"/>
      <c r="G278" s="16">
        <f t="shared" si="10"/>
        <v>0</v>
      </c>
      <c r="H278" s="73"/>
      <c r="J278" s="17"/>
      <c r="K278" s="17"/>
    </row>
    <row r="279" spans="1:12" ht="42" thickBot="1">
      <c r="A279" s="167">
        <v>40</v>
      </c>
      <c r="B279" s="106" t="s">
        <v>249</v>
      </c>
      <c r="C279" s="109" t="s">
        <v>24</v>
      </c>
      <c r="D279" s="116">
        <v>1</v>
      </c>
      <c r="E279" s="79"/>
      <c r="F279" s="51"/>
      <c r="G279" s="16">
        <f t="shared" si="10"/>
        <v>0</v>
      </c>
      <c r="H279" s="73"/>
      <c r="J279" s="17"/>
      <c r="K279" s="17"/>
      <c r="L279" s="77"/>
    </row>
    <row r="280" spans="1:12" ht="42" customHeight="1" thickBot="1">
      <c r="A280" s="167">
        <v>41</v>
      </c>
      <c r="B280" s="106" t="s">
        <v>250</v>
      </c>
      <c r="C280" s="109" t="s">
        <v>24</v>
      </c>
      <c r="D280" s="116">
        <v>1</v>
      </c>
      <c r="E280" s="79"/>
      <c r="F280" s="51"/>
      <c r="G280" s="16">
        <f t="shared" si="10"/>
        <v>0</v>
      </c>
      <c r="H280" s="73"/>
      <c r="I280" s="17"/>
      <c r="J280" s="17"/>
      <c r="K280" s="17"/>
      <c r="L280" s="17"/>
    </row>
    <row r="281" spans="1:12" ht="32.4" customHeight="1" thickBot="1">
      <c r="A281" s="167">
        <v>42</v>
      </c>
      <c r="B281" s="106" t="s">
        <v>251</v>
      </c>
      <c r="C281" s="109" t="s">
        <v>24</v>
      </c>
      <c r="D281" s="116">
        <v>1</v>
      </c>
      <c r="E281" s="79"/>
      <c r="F281" s="51"/>
      <c r="G281" s="16">
        <f t="shared" si="10"/>
        <v>0</v>
      </c>
      <c r="H281" s="73"/>
      <c r="I281" s="17"/>
      <c r="J281" s="17"/>
      <c r="K281" s="17"/>
      <c r="L281" s="17"/>
    </row>
    <row r="282" spans="1:12" ht="55.8" thickBot="1">
      <c r="A282" s="193">
        <v>43</v>
      </c>
      <c r="B282" s="108" t="s">
        <v>252</v>
      </c>
      <c r="C282" s="109"/>
      <c r="D282" s="103"/>
      <c r="E282" s="79"/>
      <c r="F282" s="51"/>
      <c r="G282" s="16"/>
      <c r="H282" s="73"/>
      <c r="J282" s="17"/>
      <c r="K282" s="17"/>
      <c r="L282" s="17"/>
    </row>
    <row r="283" spans="1:12" ht="15" thickBot="1">
      <c r="A283" s="194"/>
      <c r="B283" s="119" t="s">
        <v>174</v>
      </c>
      <c r="C283" s="109" t="s">
        <v>24</v>
      </c>
      <c r="D283" s="105">
        <v>10</v>
      </c>
      <c r="E283" s="79"/>
      <c r="F283" s="51"/>
      <c r="G283" s="16">
        <f>F283*D283</f>
        <v>0</v>
      </c>
      <c r="H283" s="73"/>
      <c r="I283" s="17"/>
      <c r="J283" s="17"/>
      <c r="K283" s="17"/>
      <c r="L283" s="17"/>
    </row>
    <row r="284" spans="1:12" ht="15" thickBot="1">
      <c r="A284" s="194"/>
      <c r="B284" s="119" t="s">
        <v>175</v>
      </c>
      <c r="C284" s="109" t="s">
        <v>24</v>
      </c>
      <c r="D284" s="105">
        <v>17</v>
      </c>
      <c r="E284" s="79"/>
      <c r="F284" s="51"/>
      <c r="G284" s="16">
        <f>F284*D284</f>
        <v>0</v>
      </c>
      <c r="H284" s="73"/>
      <c r="I284" s="17"/>
      <c r="J284" s="17"/>
      <c r="K284" s="17"/>
      <c r="L284" s="17"/>
    </row>
    <row r="285" spans="1:12" ht="15" thickBot="1">
      <c r="A285" s="194"/>
      <c r="B285" s="119" t="s">
        <v>176</v>
      </c>
      <c r="C285" s="109" t="s">
        <v>24</v>
      </c>
      <c r="D285" s="105">
        <v>12</v>
      </c>
      <c r="E285" s="79"/>
      <c r="F285" s="51"/>
      <c r="G285" s="16">
        <f>F285*D285</f>
        <v>0</v>
      </c>
      <c r="H285" s="73"/>
      <c r="I285" s="17"/>
      <c r="J285" s="17"/>
      <c r="K285" s="17"/>
      <c r="L285" s="17"/>
    </row>
    <row r="286" spans="1:12" ht="15" thickBot="1">
      <c r="A286" s="194"/>
      <c r="B286" s="106" t="s">
        <v>177</v>
      </c>
      <c r="C286" s="109" t="s">
        <v>24</v>
      </c>
      <c r="D286" s="105">
        <v>4</v>
      </c>
      <c r="E286" s="79"/>
      <c r="F286" s="51"/>
      <c r="G286" s="16">
        <f>F286*D286</f>
        <v>0</v>
      </c>
      <c r="H286" s="73"/>
      <c r="I286" s="17"/>
      <c r="J286" s="17"/>
      <c r="K286" s="17"/>
      <c r="L286" s="17"/>
    </row>
    <row r="287" spans="1:12" ht="42" thickBot="1">
      <c r="A287" s="193">
        <v>44</v>
      </c>
      <c r="B287" s="108" t="s">
        <v>437</v>
      </c>
      <c r="C287" s="109"/>
      <c r="D287" s="103"/>
      <c r="E287" s="79"/>
      <c r="F287" s="51"/>
      <c r="G287" s="16"/>
      <c r="H287" s="73"/>
      <c r="J287" s="17"/>
      <c r="K287" s="17"/>
      <c r="L287" s="17"/>
    </row>
    <row r="288" spans="1:12" ht="15" thickBot="1">
      <c r="A288" s="194"/>
      <c r="B288" s="119" t="s">
        <v>174</v>
      </c>
      <c r="C288" s="109" t="s">
        <v>24</v>
      </c>
      <c r="D288" s="105">
        <v>2</v>
      </c>
      <c r="E288" s="79"/>
      <c r="F288" s="51"/>
      <c r="G288" s="16">
        <f>F288*D288</f>
        <v>0</v>
      </c>
      <c r="H288" s="73"/>
      <c r="I288" s="17"/>
      <c r="J288" s="17"/>
      <c r="K288" s="17"/>
      <c r="L288" s="17"/>
    </row>
    <row r="289" spans="1:12" ht="15" thickBot="1">
      <c r="A289" s="195"/>
      <c r="B289" s="106" t="s">
        <v>176</v>
      </c>
      <c r="C289" s="109" t="s">
        <v>24</v>
      </c>
      <c r="D289" s="105">
        <v>1</v>
      </c>
      <c r="E289" s="79"/>
      <c r="F289" s="51"/>
      <c r="G289" s="16">
        <f>F289*D289</f>
        <v>0</v>
      </c>
      <c r="H289" s="73"/>
      <c r="I289" s="17"/>
      <c r="J289" s="17"/>
      <c r="K289" s="17"/>
      <c r="L289" s="17"/>
    </row>
    <row r="290" spans="1:12" ht="66" customHeight="1" thickBot="1">
      <c r="A290" s="193">
        <v>45</v>
      </c>
      <c r="B290" s="133" t="s">
        <v>450</v>
      </c>
      <c r="C290" s="109"/>
      <c r="D290" s="103"/>
      <c r="E290" s="79"/>
      <c r="F290" s="51"/>
      <c r="G290" s="16"/>
      <c r="H290" s="73"/>
      <c r="J290" s="17"/>
      <c r="K290" s="17"/>
      <c r="L290" s="17"/>
    </row>
    <row r="291" spans="1:12" ht="15" thickBot="1">
      <c r="A291" s="194"/>
      <c r="B291" s="119" t="s">
        <v>175</v>
      </c>
      <c r="C291" s="109" t="s">
        <v>24</v>
      </c>
      <c r="D291" s="105">
        <v>2</v>
      </c>
      <c r="E291" s="79"/>
      <c r="F291" s="51"/>
      <c r="G291" s="16">
        <f>F291*D291</f>
        <v>0</v>
      </c>
      <c r="H291" s="73"/>
      <c r="I291" s="17"/>
      <c r="J291" s="17"/>
      <c r="K291" s="17"/>
      <c r="L291" s="17"/>
    </row>
    <row r="292" spans="1:12" ht="15" thickBot="1">
      <c r="A292" s="195"/>
      <c r="B292" s="106" t="s">
        <v>177</v>
      </c>
      <c r="C292" s="109" t="s">
        <v>24</v>
      </c>
      <c r="D292" s="105">
        <v>2</v>
      </c>
      <c r="E292" s="79"/>
      <c r="F292" s="51"/>
      <c r="G292" s="16">
        <f>F292*D292</f>
        <v>0</v>
      </c>
      <c r="H292" s="73"/>
      <c r="I292" s="17"/>
      <c r="J292" s="17"/>
      <c r="K292" s="17"/>
      <c r="L292" s="17"/>
    </row>
    <row r="293" spans="1:12" ht="261" customHeight="1" thickBot="1">
      <c r="A293" s="193">
        <v>46</v>
      </c>
      <c r="B293" s="108" t="s">
        <v>465</v>
      </c>
      <c r="C293" s="109"/>
      <c r="D293" s="103"/>
      <c r="E293" s="79"/>
      <c r="F293" s="51"/>
      <c r="G293" s="16"/>
      <c r="H293" s="73"/>
      <c r="J293" s="17"/>
      <c r="K293" s="17"/>
      <c r="L293" s="77"/>
    </row>
    <row r="294" spans="1:12" ht="15" thickBot="1">
      <c r="A294" s="194"/>
      <c r="B294" s="119" t="s">
        <v>178</v>
      </c>
      <c r="C294" s="109" t="s">
        <v>24</v>
      </c>
      <c r="D294" s="105">
        <v>7</v>
      </c>
      <c r="E294" s="79"/>
      <c r="F294" s="51"/>
      <c r="G294" s="16">
        <f>F294*D294</f>
        <v>0</v>
      </c>
      <c r="H294" s="73"/>
      <c r="I294" s="17"/>
      <c r="J294" s="17"/>
      <c r="K294" s="17"/>
      <c r="L294" s="17"/>
    </row>
    <row r="295" spans="1:12" ht="15" thickBot="1">
      <c r="A295" s="194"/>
      <c r="B295" s="119" t="s">
        <v>179</v>
      </c>
      <c r="C295" s="109" t="s">
        <v>24</v>
      </c>
      <c r="D295" s="105">
        <v>12</v>
      </c>
      <c r="E295" s="79"/>
      <c r="F295" s="51"/>
      <c r="G295" s="16">
        <f>F295*D295</f>
        <v>0</v>
      </c>
      <c r="H295" s="73"/>
      <c r="I295" s="17"/>
      <c r="J295" s="17"/>
      <c r="K295" s="17"/>
      <c r="L295" s="17"/>
    </row>
    <row r="296" spans="1:12" ht="15" thickBot="1">
      <c r="A296" s="194"/>
      <c r="B296" s="106" t="s">
        <v>180</v>
      </c>
      <c r="C296" s="109" t="s">
        <v>24</v>
      </c>
      <c r="D296" s="105">
        <v>5</v>
      </c>
      <c r="E296" s="79"/>
      <c r="F296" s="51"/>
      <c r="G296" s="16">
        <f>F296*D296</f>
        <v>0</v>
      </c>
      <c r="H296" s="73"/>
      <c r="I296" s="17"/>
      <c r="J296" s="17"/>
      <c r="K296" s="17"/>
      <c r="L296" s="17"/>
    </row>
    <row r="297" spans="1:12" ht="42" thickBot="1">
      <c r="A297" s="193">
        <v>47</v>
      </c>
      <c r="B297" s="108" t="s">
        <v>253</v>
      </c>
      <c r="C297" s="109"/>
      <c r="D297" s="103"/>
      <c r="E297" s="79"/>
      <c r="F297" s="51"/>
      <c r="G297" s="16"/>
      <c r="H297" s="73"/>
      <c r="J297" s="17"/>
      <c r="K297" s="17"/>
    </row>
    <row r="298" spans="1:12" ht="15" thickBot="1">
      <c r="A298" s="194"/>
      <c r="B298" s="119" t="s">
        <v>175</v>
      </c>
      <c r="C298" s="109" t="s">
        <v>24</v>
      </c>
      <c r="D298" s="105">
        <v>2</v>
      </c>
      <c r="E298" s="79"/>
      <c r="F298" s="51"/>
      <c r="G298" s="16">
        <f>F298*D298</f>
        <v>0</v>
      </c>
      <c r="H298" s="73"/>
      <c r="J298" s="17"/>
      <c r="K298" s="17"/>
    </row>
    <row r="299" spans="1:12" ht="15" thickBot="1">
      <c r="A299" s="195"/>
      <c r="B299" s="106" t="s">
        <v>176</v>
      </c>
      <c r="C299" s="109" t="s">
        <v>24</v>
      </c>
      <c r="D299" s="105">
        <v>2</v>
      </c>
      <c r="E299" s="79"/>
      <c r="F299" s="51"/>
      <c r="G299" s="16">
        <f>F299*D299</f>
        <v>0</v>
      </c>
      <c r="H299" s="73"/>
      <c r="J299" s="17"/>
      <c r="K299" s="17"/>
    </row>
    <row r="300" spans="1:12" ht="46.5" customHeight="1" thickBot="1">
      <c r="A300" s="193">
        <v>48</v>
      </c>
      <c r="B300" s="108" t="s">
        <v>254</v>
      </c>
      <c r="C300" s="109"/>
      <c r="D300" s="103"/>
      <c r="E300" s="79"/>
      <c r="F300" s="51"/>
      <c r="G300" s="16"/>
      <c r="H300" s="73"/>
      <c r="J300" s="17"/>
      <c r="K300" s="17"/>
      <c r="L300" s="77"/>
    </row>
    <row r="301" spans="1:12" ht="15" thickBot="1">
      <c r="A301" s="194"/>
      <c r="B301" s="119" t="s">
        <v>181</v>
      </c>
      <c r="C301" s="109" t="s">
        <v>24</v>
      </c>
      <c r="D301" s="105">
        <v>2</v>
      </c>
      <c r="E301" s="79"/>
      <c r="F301" s="51"/>
      <c r="G301" s="16">
        <f t="shared" ref="G301:G307" si="11">F301*D301</f>
        <v>0</v>
      </c>
      <c r="H301" s="73"/>
      <c r="I301" s="17"/>
      <c r="J301" s="17"/>
      <c r="K301" s="17"/>
      <c r="L301" s="78"/>
    </row>
    <row r="302" spans="1:12" ht="15" thickBot="1">
      <c r="A302" s="195"/>
      <c r="B302" s="106" t="s">
        <v>182</v>
      </c>
      <c r="C302" s="109" t="s">
        <v>24</v>
      </c>
      <c r="D302" s="105">
        <v>6</v>
      </c>
      <c r="E302" s="79"/>
      <c r="F302" s="51"/>
      <c r="G302" s="16">
        <f t="shared" si="11"/>
        <v>0</v>
      </c>
      <c r="H302" s="73"/>
      <c r="I302" s="17"/>
      <c r="J302" s="17"/>
      <c r="K302" s="17"/>
      <c r="L302" s="78"/>
    </row>
    <row r="303" spans="1:12" ht="69.599999999999994" thickBot="1">
      <c r="A303" s="167">
        <v>49</v>
      </c>
      <c r="B303" s="106" t="s">
        <v>560</v>
      </c>
      <c r="C303" s="109" t="s">
        <v>24</v>
      </c>
      <c r="D303" s="116">
        <v>16</v>
      </c>
      <c r="E303" s="79"/>
      <c r="F303" s="51"/>
      <c r="G303" s="16">
        <f t="shared" si="11"/>
        <v>0</v>
      </c>
      <c r="H303" s="73"/>
      <c r="J303" s="17"/>
      <c r="K303" s="17"/>
    </row>
    <row r="304" spans="1:12" ht="28.2" thickBot="1">
      <c r="A304" s="167">
        <v>50</v>
      </c>
      <c r="B304" s="106" t="s">
        <v>255</v>
      </c>
      <c r="C304" s="102" t="s">
        <v>24</v>
      </c>
      <c r="D304" s="116">
        <v>4</v>
      </c>
      <c r="E304" s="79"/>
      <c r="F304" s="51"/>
      <c r="G304" s="16">
        <f t="shared" si="11"/>
        <v>0</v>
      </c>
      <c r="H304" s="73"/>
      <c r="I304" s="17"/>
      <c r="J304" s="17"/>
      <c r="K304" s="17"/>
      <c r="L304" s="17"/>
    </row>
    <row r="305" spans="1:12" ht="42" thickBot="1">
      <c r="A305" s="167">
        <v>51</v>
      </c>
      <c r="B305" s="106" t="s">
        <v>256</v>
      </c>
      <c r="C305" s="109" t="s">
        <v>24</v>
      </c>
      <c r="D305" s="116">
        <v>6</v>
      </c>
      <c r="E305" s="79"/>
      <c r="F305" s="51"/>
      <c r="G305" s="16">
        <f t="shared" si="11"/>
        <v>0</v>
      </c>
      <c r="H305" s="73"/>
      <c r="I305" s="17"/>
      <c r="J305" s="17"/>
      <c r="K305" s="17"/>
      <c r="L305" s="17"/>
    </row>
    <row r="306" spans="1:12" ht="29.25" customHeight="1" thickBot="1">
      <c r="A306" s="167">
        <v>52</v>
      </c>
      <c r="B306" s="106" t="s">
        <v>257</v>
      </c>
      <c r="C306" s="109" t="s">
        <v>24</v>
      </c>
      <c r="D306" s="116">
        <v>20</v>
      </c>
      <c r="E306" s="79"/>
      <c r="F306" s="51"/>
      <c r="G306" s="16">
        <f t="shared" si="11"/>
        <v>0</v>
      </c>
      <c r="H306" s="73"/>
      <c r="I306" s="17"/>
      <c r="J306" s="17"/>
      <c r="K306" s="17"/>
    </row>
    <row r="307" spans="1:12" ht="55.8" thickBot="1">
      <c r="A307" s="167">
        <v>53</v>
      </c>
      <c r="B307" s="106" t="s">
        <v>258</v>
      </c>
      <c r="C307" s="109" t="s">
        <v>24</v>
      </c>
      <c r="D307" s="116">
        <v>1</v>
      </c>
      <c r="E307" s="79"/>
      <c r="F307" s="51"/>
      <c r="G307" s="16">
        <f t="shared" si="11"/>
        <v>0</v>
      </c>
      <c r="H307" s="73"/>
      <c r="I307" s="17"/>
      <c r="J307" s="17"/>
      <c r="K307" s="17"/>
      <c r="L307" s="17"/>
    </row>
    <row r="308" spans="1:12" ht="97.2" thickBot="1">
      <c r="A308" s="193">
        <v>54</v>
      </c>
      <c r="B308" s="108" t="s">
        <v>466</v>
      </c>
      <c r="C308" s="109"/>
      <c r="D308" s="103"/>
      <c r="E308" s="79"/>
      <c r="F308" s="51"/>
      <c r="G308" s="16"/>
      <c r="H308" s="73"/>
      <c r="J308" s="17"/>
      <c r="K308" s="17"/>
    </row>
    <row r="309" spans="1:12" ht="15" thickBot="1">
      <c r="A309" s="194"/>
      <c r="B309" s="119" t="s">
        <v>183</v>
      </c>
      <c r="C309" s="109" t="s">
        <v>1</v>
      </c>
      <c r="D309" s="105">
        <v>132</v>
      </c>
      <c r="E309" s="79"/>
      <c r="F309" s="51"/>
      <c r="G309" s="16">
        <f>F309*D309</f>
        <v>0</v>
      </c>
      <c r="H309" s="73"/>
      <c r="I309" s="17"/>
      <c r="J309" s="17"/>
      <c r="K309" s="17"/>
      <c r="L309" s="17"/>
    </row>
    <row r="310" spans="1:12" ht="15" thickBot="1">
      <c r="A310" s="194"/>
      <c r="B310" s="119" t="s">
        <v>184</v>
      </c>
      <c r="C310" s="109" t="s">
        <v>1</v>
      </c>
      <c r="D310" s="105">
        <v>298</v>
      </c>
      <c r="E310" s="79"/>
      <c r="F310" s="51"/>
      <c r="G310" s="16">
        <f>F310*D310</f>
        <v>0</v>
      </c>
      <c r="H310" s="73"/>
      <c r="I310" s="17"/>
      <c r="J310" s="17"/>
      <c r="K310" s="17"/>
      <c r="L310" s="17"/>
    </row>
    <row r="311" spans="1:12" ht="15" thickBot="1">
      <c r="A311" s="194"/>
      <c r="B311" s="119" t="s">
        <v>185</v>
      </c>
      <c r="C311" s="109" t="s">
        <v>1</v>
      </c>
      <c r="D311" s="105">
        <v>46</v>
      </c>
      <c r="E311" s="79"/>
      <c r="F311" s="51"/>
      <c r="G311" s="16">
        <f>F311*D311</f>
        <v>0</v>
      </c>
      <c r="H311" s="73"/>
      <c r="I311" s="17"/>
      <c r="J311" s="17"/>
      <c r="K311" s="17"/>
      <c r="L311" s="17"/>
    </row>
    <row r="312" spans="1:12" ht="15" thickBot="1">
      <c r="A312" s="194"/>
      <c r="B312" s="119" t="s">
        <v>186</v>
      </c>
      <c r="C312" s="109" t="s">
        <v>1</v>
      </c>
      <c r="D312" s="105">
        <v>18</v>
      </c>
      <c r="E312" s="79"/>
      <c r="F312" s="51"/>
      <c r="G312" s="16">
        <f>F312*D312</f>
        <v>0</v>
      </c>
      <c r="H312" s="73"/>
      <c r="I312" s="17"/>
      <c r="J312" s="17"/>
      <c r="K312" s="17"/>
      <c r="L312" s="17"/>
    </row>
    <row r="313" spans="1:12" ht="15" thickBot="1">
      <c r="A313" s="194"/>
      <c r="B313" s="106" t="s">
        <v>187</v>
      </c>
      <c r="C313" s="109" t="s">
        <v>1</v>
      </c>
      <c r="D313" s="105">
        <v>8</v>
      </c>
      <c r="E313" s="79"/>
      <c r="F313" s="51"/>
      <c r="G313" s="16">
        <f>F313*D313</f>
        <v>0</v>
      </c>
      <c r="H313" s="73"/>
      <c r="I313" s="17"/>
      <c r="J313" s="17"/>
      <c r="K313" s="17"/>
      <c r="L313" s="17"/>
    </row>
    <row r="314" spans="1:12" ht="38.4" customHeight="1" thickBot="1">
      <c r="A314" s="193">
        <v>55</v>
      </c>
      <c r="B314" s="108" t="s">
        <v>259</v>
      </c>
      <c r="C314" s="109"/>
      <c r="D314" s="103"/>
      <c r="E314" s="79"/>
      <c r="F314" s="51"/>
      <c r="G314" s="16"/>
      <c r="H314" s="73"/>
      <c r="J314" s="17"/>
      <c r="K314" s="17"/>
    </row>
    <row r="315" spans="1:12" ht="15" thickBot="1">
      <c r="A315" s="194"/>
      <c r="B315" s="119" t="s">
        <v>188</v>
      </c>
      <c r="C315" s="109" t="s">
        <v>1</v>
      </c>
      <c r="D315" s="105">
        <v>132</v>
      </c>
      <c r="E315" s="79"/>
      <c r="F315" s="51"/>
      <c r="G315" s="16">
        <f>F315*D315</f>
        <v>0</v>
      </c>
      <c r="H315" s="73"/>
      <c r="J315" s="17"/>
      <c r="K315" s="17"/>
      <c r="L315" s="13"/>
    </row>
    <row r="316" spans="1:12" ht="15" thickBot="1">
      <c r="A316" s="194"/>
      <c r="B316" s="119" t="s">
        <v>189</v>
      </c>
      <c r="C316" s="109" t="s">
        <v>1</v>
      </c>
      <c r="D316" s="105">
        <v>298</v>
      </c>
      <c r="E316" s="79"/>
      <c r="F316" s="51"/>
      <c r="G316" s="16">
        <f>F316*D316</f>
        <v>0</v>
      </c>
      <c r="H316" s="73"/>
      <c r="J316" s="17"/>
      <c r="K316" s="17"/>
      <c r="L316" s="13"/>
    </row>
    <row r="317" spans="1:12" ht="15" thickBot="1">
      <c r="A317" s="194"/>
      <c r="B317" s="119" t="s">
        <v>190</v>
      </c>
      <c r="C317" s="109" t="s">
        <v>1</v>
      </c>
      <c r="D317" s="105">
        <v>46</v>
      </c>
      <c r="E317" s="79"/>
      <c r="F317" s="51"/>
      <c r="G317" s="16">
        <f>F317*D317</f>
        <v>0</v>
      </c>
      <c r="H317" s="73"/>
      <c r="J317" s="17"/>
      <c r="K317" s="17"/>
      <c r="L317" s="13"/>
    </row>
    <row r="318" spans="1:12" ht="15" thickBot="1">
      <c r="A318" s="194"/>
      <c r="B318" s="119" t="s">
        <v>191</v>
      </c>
      <c r="C318" s="109" t="s">
        <v>1</v>
      </c>
      <c r="D318" s="105">
        <v>18</v>
      </c>
      <c r="E318" s="79"/>
      <c r="F318" s="51"/>
      <c r="G318" s="16">
        <f>F318*D318</f>
        <v>0</v>
      </c>
      <c r="H318" s="73"/>
      <c r="J318" s="17"/>
      <c r="K318" s="17"/>
      <c r="L318" s="13"/>
    </row>
    <row r="319" spans="1:12" ht="15" thickBot="1">
      <c r="A319" s="194"/>
      <c r="B319" s="106" t="s">
        <v>192</v>
      </c>
      <c r="C319" s="109" t="s">
        <v>1</v>
      </c>
      <c r="D319" s="105">
        <v>8</v>
      </c>
      <c r="E319" s="79"/>
      <c r="F319" s="51"/>
      <c r="G319" s="16">
        <f>F319*D319</f>
        <v>0</v>
      </c>
      <c r="H319" s="73"/>
      <c r="J319" s="17"/>
      <c r="K319" s="17"/>
      <c r="L319" s="13"/>
    </row>
    <row r="320" spans="1:12" ht="69.599999999999994" thickBot="1">
      <c r="A320" s="193">
        <v>56</v>
      </c>
      <c r="B320" s="108" t="s">
        <v>467</v>
      </c>
      <c r="C320" s="109"/>
      <c r="D320" s="103"/>
      <c r="E320" s="79"/>
      <c r="F320" s="51"/>
      <c r="G320" s="16"/>
      <c r="H320" s="73"/>
      <c r="J320" s="17"/>
      <c r="K320" s="17"/>
    </row>
    <row r="321" spans="1:12" ht="15" thickBot="1">
      <c r="A321" s="194"/>
      <c r="B321" s="110" t="s">
        <v>193</v>
      </c>
      <c r="C321" s="109" t="s">
        <v>1</v>
      </c>
      <c r="D321" s="105">
        <v>72</v>
      </c>
      <c r="E321" s="79"/>
      <c r="F321" s="51"/>
      <c r="G321" s="16">
        <f>F321*D321</f>
        <v>0</v>
      </c>
      <c r="H321" s="73"/>
      <c r="I321" s="17"/>
      <c r="J321" s="17"/>
      <c r="K321" s="17"/>
      <c r="L321" s="17"/>
    </row>
    <row r="322" spans="1:12" ht="15" thickBot="1">
      <c r="A322" s="195"/>
      <c r="B322" s="134" t="s">
        <v>194</v>
      </c>
      <c r="C322" s="109" t="s">
        <v>1</v>
      </c>
      <c r="D322" s="105">
        <v>26</v>
      </c>
      <c r="E322" s="79"/>
      <c r="F322" s="51"/>
      <c r="G322" s="16">
        <f>F322*D322</f>
        <v>0</v>
      </c>
      <c r="H322" s="73"/>
      <c r="I322" s="17"/>
      <c r="J322" s="17"/>
      <c r="K322" s="17"/>
      <c r="L322" s="17"/>
    </row>
    <row r="323" spans="1:12" ht="83.4" thickBot="1">
      <c r="A323" s="193">
        <v>57</v>
      </c>
      <c r="B323" s="108" t="s">
        <v>468</v>
      </c>
      <c r="C323" s="109"/>
      <c r="D323" s="103"/>
      <c r="E323" s="79"/>
      <c r="F323" s="51"/>
      <c r="G323" s="16"/>
      <c r="H323" s="73"/>
      <c r="J323" s="17"/>
      <c r="K323" s="17"/>
    </row>
    <row r="324" spans="1:12" ht="15" thickBot="1">
      <c r="A324" s="194"/>
      <c r="B324" s="119" t="s">
        <v>195</v>
      </c>
      <c r="C324" s="109" t="s">
        <v>1</v>
      </c>
      <c r="D324" s="105">
        <v>194</v>
      </c>
      <c r="E324" s="79"/>
      <c r="F324" s="51"/>
      <c r="G324" s="16">
        <f>F324*D324</f>
        <v>0</v>
      </c>
      <c r="H324" s="73"/>
      <c r="J324" s="17"/>
      <c r="K324" s="17"/>
      <c r="L324" s="17"/>
    </row>
    <row r="325" spans="1:12" ht="15" thickBot="1">
      <c r="A325" s="194"/>
      <c r="B325" s="119" t="s">
        <v>196</v>
      </c>
      <c r="C325" s="109" t="s">
        <v>1</v>
      </c>
      <c r="D325" s="105">
        <v>110</v>
      </c>
      <c r="E325" s="79"/>
      <c r="F325" s="51"/>
      <c r="G325" s="16">
        <f>F325*D325</f>
        <v>0</v>
      </c>
      <c r="H325" s="73"/>
      <c r="J325" s="17"/>
      <c r="K325" s="17"/>
      <c r="L325" s="17"/>
    </row>
    <row r="326" spans="1:12" ht="15" thickBot="1">
      <c r="A326" s="194"/>
      <c r="B326" s="119" t="s">
        <v>197</v>
      </c>
      <c r="C326" s="109" t="s">
        <v>1</v>
      </c>
      <c r="D326" s="105">
        <v>192</v>
      </c>
      <c r="E326" s="79"/>
      <c r="F326" s="51"/>
      <c r="G326" s="16">
        <f>F326*D326</f>
        <v>0</v>
      </c>
      <c r="H326" s="73"/>
      <c r="J326" s="17"/>
      <c r="K326" s="17"/>
      <c r="L326" s="17"/>
    </row>
    <row r="327" spans="1:12" ht="15" thickBot="1">
      <c r="A327" s="194"/>
      <c r="B327" s="119" t="s">
        <v>198</v>
      </c>
      <c r="C327" s="109" t="s">
        <v>1</v>
      </c>
      <c r="D327" s="105">
        <v>135</v>
      </c>
      <c r="E327" s="79"/>
      <c r="F327" s="51"/>
      <c r="G327" s="16">
        <f>F327*D327</f>
        <v>0</v>
      </c>
      <c r="H327" s="73"/>
      <c r="J327" s="17"/>
      <c r="K327" s="17"/>
      <c r="L327" s="17"/>
    </row>
    <row r="328" spans="1:12" ht="15" thickBot="1">
      <c r="A328" s="194"/>
      <c r="B328" s="106" t="s">
        <v>199</v>
      </c>
      <c r="C328" s="109" t="s">
        <v>1</v>
      </c>
      <c r="D328" s="105">
        <v>102</v>
      </c>
      <c r="E328" s="79"/>
      <c r="F328" s="51"/>
      <c r="G328" s="16">
        <f>F328*D328</f>
        <v>0</v>
      </c>
      <c r="H328" s="73"/>
      <c r="J328" s="17"/>
      <c r="K328" s="17"/>
      <c r="L328" s="17"/>
    </row>
    <row r="329" spans="1:12" ht="42" thickBot="1">
      <c r="A329" s="193">
        <v>58</v>
      </c>
      <c r="B329" s="108" t="s">
        <v>260</v>
      </c>
      <c r="C329" s="109"/>
      <c r="D329" s="103"/>
      <c r="E329" s="79"/>
      <c r="F329" s="51"/>
      <c r="G329" s="16"/>
      <c r="H329" s="73"/>
      <c r="J329" s="17"/>
      <c r="K329" s="17"/>
    </row>
    <row r="330" spans="1:12" ht="15" thickBot="1">
      <c r="A330" s="194"/>
      <c r="B330" s="119" t="s">
        <v>200</v>
      </c>
      <c r="C330" s="109" t="s">
        <v>1</v>
      </c>
      <c r="D330" s="105">
        <v>194</v>
      </c>
      <c r="E330" s="79"/>
      <c r="F330" s="51"/>
      <c r="G330" s="16">
        <f>F330*D330</f>
        <v>0</v>
      </c>
      <c r="H330" s="73"/>
      <c r="J330" s="17"/>
      <c r="K330" s="17"/>
      <c r="L330" s="13"/>
    </row>
    <row r="331" spans="1:12" ht="15" thickBot="1">
      <c r="A331" s="194"/>
      <c r="B331" s="119" t="s">
        <v>201</v>
      </c>
      <c r="C331" s="109" t="s">
        <v>1</v>
      </c>
      <c r="D331" s="105">
        <v>110</v>
      </c>
      <c r="E331" s="79"/>
      <c r="F331" s="51"/>
      <c r="G331" s="16">
        <f>F331*D331</f>
        <v>0</v>
      </c>
      <c r="H331" s="73"/>
      <c r="J331" s="17"/>
      <c r="K331" s="17"/>
      <c r="L331" s="13"/>
    </row>
    <row r="332" spans="1:12" ht="15" thickBot="1">
      <c r="A332" s="194"/>
      <c r="B332" s="119" t="s">
        <v>202</v>
      </c>
      <c r="C332" s="109" t="s">
        <v>1</v>
      </c>
      <c r="D332" s="105">
        <v>192</v>
      </c>
      <c r="E332" s="79"/>
      <c r="F332" s="51"/>
      <c r="G332" s="16">
        <f>F332*D332</f>
        <v>0</v>
      </c>
      <c r="H332" s="73"/>
      <c r="J332" s="17"/>
      <c r="K332" s="17"/>
      <c r="L332" s="13"/>
    </row>
    <row r="333" spans="1:12" ht="15" thickBot="1">
      <c r="A333" s="194"/>
      <c r="B333" s="119" t="s">
        <v>203</v>
      </c>
      <c r="C333" s="109" t="s">
        <v>1</v>
      </c>
      <c r="D333" s="105">
        <v>135</v>
      </c>
      <c r="E333" s="79"/>
      <c r="F333" s="51"/>
      <c r="G333" s="16">
        <f>F333*D333</f>
        <v>0</v>
      </c>
      <c r="H333" s="73"/>
      <c r="J333" s="17"/>
      <c r="K333" s="17"/>
      <c r="L333" s="13"/>
    </row>
    <row r="334" spans="1:12" ht="15" thickBot="1">
      <c r="A334" s="194"/>
      <c r="B334" s="106" t="s">
        <v>204</v>
      </c>
      <c r="C334" s="109" t="s">
        <v>1</v>
      </c>
      <c r="D334" s="105">
        <v>102</v>
      </c>
      <c r="E334" s="79"/>
      <c r="F334" s="51"/>
      <c r="G334" s="16">
        <f>F334*D334</f>
        <v>0</v>
      </c>
      <c r="H334" s="73"/>
      <c r="J334" s="17"/>
      <c r="K334" s="17"/>
      <c r="L334" s="13"/>
    </row>
    <row r="335" spans="1:12" ht="42" thickBot="1">
      <c r="A335" s="193">
        <v>59</v>
      </c>
      <c r="B335" s="108" t="s">
        <v>261</v>
      </c>
      <c r="C335" s="109"/>
      <c r="D335" s="103"/>
      <c r="E335" s="79"/>
      <c r="F335" s="51"/>
      <c r="G335" s="16"/>
      <c r="H335" s="73"/>
      <c r="J335" s="17"/>
      <c r="K335" s="17"/>
    </row>
    <row r="336" spans="1:12" ht="15" thickBot="1">
      <c r="A336" s="194"/>
      <c r="B336" s="110" t="s">
        <v>205</v>
      </c>
      <c r="C336" s="109" t="s">
        <v>24</v>
      </c>
      <c r="D336" s="105">
        <v>8</v>
      </c>
      <c r="E336" s="79"/>
      <c r="F336" s="51"/>
      <c r="G336" s="16">
        <f t="shared" ref="G336:G367" si="12">F336*D336</f>
        <v>0</v>
      </c>
      <c r="H336" s="73"/>
      <c r="J336" s="17"/>
      <c r="K336" s="17"/>
      <c r="L336" s="93"/>
    </row>
    <row r="337" spans="1:12" ht="15" thickBot="1">
      <c r="A337" s="194"/>
      <c r="B337" s="110" t="s">
        <v>206</v>
      </c>
      <c r="C337" s="109" t="s">
        <v>24</v>
      </c>
      <c r="D337" s="105">
        <v>12</v>
      </c>
      <c r="E337" s="79"/>
      <c r="F337" s="51"/>
      <c r="G337" s="16">
        <f t="shared" si="12"/>
        <v>0</v>
      </c>
      <c r="H337" s="73"/>
      <c r="J337" s="17"/>
      <c r="K337" s="17"/>
      <c r="L337" s="93"/>
    </row>
    <row r="338" spans="1:12" ht="15" thickBot="1">
      <c r="A338" s="195"/>
      <c r="B338" s="134" t="s">
        <v>181</v>
      </c>
      <c r="C338" s="109" t="s">
        <v>24</v>
      </c>
      <c r="D338" s="105">
        <v>2</v>
      </c>
      <c r="E338" s="79"/>
      <c r="F338" s="51"/>
      <c r="G338" s="16">
        <f t="shared" si="12"/>
        <v>0</v>
      </c>
      <c r="H338" s="73"/>
      <c r="J338" s="17"/>
      <c r="K338" s="17"/>
      <c r="L338" s="93"/>
    </row>
    <row r="339" spans="1:12" ht="55.8" thickBot="1">
      <c r="A339" s="167">
        <v>60</v>
      </c>
      <c r="B339" s="106" t="s">
        <v>262</v>
      </c>
      <c r="C339" s="109" t="s">
        <v>0</v>
      </c>
      <c r="D339" s="116">
        <v>4</v>
      </c>
      <c r="E339" s="79"/>
      <c r="F339" s="51"/>
      <c r="G339" s="16">
        <f t="shared" si="12"/>
        <v>0</v>
      </c>
      <c r="H339" s="73"/>
      <c r="J339" s="17"/>
      <c r="K339" s="17"/>
      <c r="L339" s="93"/>
    </row>
    <row r="340" spans="1:12" ht="42" thickBot="1">
      <c r="A340" s="167">
        <v>61</v>
      </c>
      <c r="B340" s="106" t="s">
        <v>263</v>
      </c>
      <c r="C340" s="109" t="s">
        <v>0</v>
      </c>
      <c r="D340" s="116">
        <v>2</v>
      </c>
      <c r="E340" s="79"/>
      <c r="F340" s="51"/>
      <c r="G340" s="16">
        <f t="shared" si="12"/>
        <v>0</v>
      </c>
      <c r="H340" s="73"/>
      <c r="J340" s="17"/>
      <c r="K340" s="17"/>
      <c r="L340" s="93"/>
    </row>
    <row r="341" spans="1:12" ht="42" thickBot="1">
      <c r="A341" s="167">
        <v>62</v>
      </c>
      <c r="B341" s="106" t="s">
        <v>264</v>
      </c>
      <c r="C341" s="109" t="s">
        <v>24</v>
      </c>
      <c r="D341" s="116">
        <v>2</v>
      </c>
      <c r="E341" s="79"/>
      <c r="F341" s="51"/>
      <c r="G341" s="16">
        <f t="shared" si="12"/>
        <v>0</v>
      </c>
      <c r="H341" s="73"/>
      <c r="J341" s="17"/>
      <c r="K341" s="17"/>
      <c r="L341" s="93"/>
    </row>
    <row r="342" spans="1:12" ht="124.8" thickBot="1">
      <c r="A342" s="167">
        <v>63</v>
      </c>
      <c r="B342" s="106" t="s">
        <v>469</v>
      </c>
      <c r="C342" s="109" t="s">
        <v>0</v>
      </c>
      <c r="D342" s="116">
        <v>150</v>
      </c>
      <c r="E342" s="79"/>
      <c r="F342" s="51"/>
      <c r="G342" s="16">
        <f t="shared" si="12"/>
        <v>0</v>
      </c>
      <c r="H342" s="73"/>
      <c r="J342" s="17"/>
      <c r="K342" s="17"/>
      <c r="L342" s="93"/>
    </row>
    <row r="343" spans="1:12" ht="46.2" customHeight="1" thickBot="1">
      <c r="A343" s="167">
        <v>64</v>
      </c>
      <c r="B343" s="106" t="s">
        <v>576</v>
      </c>
      <c r="C343" s="109" t="s">
        <v>0</v>
      </c>
      <c r="D343" s="116">
        <v>1</v>
      </c>
      <c r="E343" s="79"/>
      <c r="F343" s="51"/>
      <c r="G343" s="16">
        <f t="shared" si="12"/>
        <v>0</v>
      </c>
      <c r="H343" s="73"/>
      <c r="J343" s="17"/>
      <c r="K343" s="17"/>
    </row>
    <row r="344" spans="1:12" ht="46.5" customHeight="1" thickBot="1">
      <c r="A344" s="167">
        <v>65</v>
      </c>
      <c r="B344" s="106" t="s">
        <v>577</v>
      </c>
      <c r="C344" s="109" t="s">
        <v>0</v>
      </c>
      <c r="D344" s="116">
        <v>1</v>
      </c>
      <c r="E344" s="79"/>
      <c r="F344" s="51"/>
      <c r="G344" s="16">
        <f t="shared" si="12"/>
        <v>0</v>
      </c>
      <c r="H344" s="73"/>
      <c r="J344" s="17"/>
      <c r="K344" s="17"/>
    </row>
    <row r="345" spans="1:12" ht="49.95" customHeight="1" thickBot="1">
      <c r="A345" s="167">
        <v>66</v>
      </c>
      <c r="B345" s="106" t="s">
        <v>207</v>
      </c>
      <c r="C345" s="109" t="s">
        <v>24</v>
      </c>
      <c r="D345" s="116">
        <v>1</v>
      </c>
      <c r="E345" s="79"/>
      <c r="F345" s="51"/>
      <c r="G345" s="16">
        <f t="shared" si="12"/>
        <v>0</v>
      </c>
      <c r="H345" s="73"/>
      <c r="J345" s="17"/>
      <c r="K345" s="17"/>
    </row>
    <row r="346" spans="1:12" ht="18.600000000000001" customHeight="1" thickBot="1">
      <c r="A346" s="167">
        <v>67</v>
      </c>
      <c r="B346" s="106" t="s">
        <v>208</v>
      </c>
      <c r="C346" s="109" t="s">
        <v>24</v>
      </c>
      <c r="D346" s="116">
        <v>1</v>
      </c>
      <c r="E346" s="79"/>
      <c r="F346" s="51"/>
      <c r="G346" s="16">
        <f t="shared" si="12"/>
        <v>0</v>
      </c>
      <c r="H346" s="73"/>
      <c r="J346" s="17"/>
      <c r="K346" s="17"/>
    </row>
    <row r="347" spans="1:12" ht="28.2" thickBot="1">
      <c r="A347" s="167">
        <v>68</v>
      </c>
      <c r="B347" s="106" t="s">
        <v>578</v>
      </c>
      <c r="C347" s="102" t="s">
        <v>24</v>
      </c>
      <c r="D347" s="116">
        <v>1</v>
      </c>
      <c r="E347" s="79"/>
      <c r="F347" s="51"/>
      <c r="G347" s="16">
        <f t="shared" si="12"/>
        <v>0</v>
      </c>
      <c r="H347" s="73"/>
      <c r="J347" s="17"/>
      <c r="K347" s="17"/>
    </row>
    <row r="348" spans="1:12" ht="33.75" customHeight="1" thickBot="1">
      <c r="A348" s="167">
        <v>69</v>
      </c>
      <c r="B348" s="106" t="s">
        <v>265</v>
      </c>
      <c r="C348" s="109" t="s">
        <v>24</v>
      </c>
      <c r="D348" s="116">
        <v>1</v>
      </c>
      <c r="E348" s="79"/>
      <c r="F348" s="51"/>
      <c r="G348" s="16">
        <f t="shared" si="12"/>
        <v>0</v>
      </c>
      <c r="H348" s="73"/>
      <c r="J348" s="17"/>
      <c r="K348" s="17"/>
    </row>
    <row r="349" spans="1:12" ht="69.599999999999994" thickBot="1">
      <c r="A349" s="167">
        <v>70</v>
      </c>
      <c r="B349" s="106" t="s">
        <v>579</v>
      </c>
      <c r="C349" s="109" t="s">
        <v>0</v>
      </c>
      <c r="D349" s="116">
        <v>1</v>
      </c>
      <c r="E349" s="79"/>
      <c r="F349" s="51"/>
      <c r="G349" s="16">
        <f t="shared" si="12"/>
        <v>0</v>
      </c>
      <c r="H349" s="73"/>
      <c r="I349" s="17"/>
      <c r="J349" s="17"/>
      <c r="K349" s="17"/>
    </row>
    <row r="350" spans="1:12" ht="55.8" thickBot="1">
      <c r="A350" s="167">
        <v>71</v>
      </c>
      <c r="B350" s="106" t="s">
        <v>580</v>
      </c>
      <c r="C350" s="109" t="s">
        <v>24</v>
      </c>
      <c r="D350" s="116">
        <v>1</v>
      </c>
      <c r="E350" s="79"/>
      <c r="F350" s="51"/>
      <c r="G350" s="16">
        <f t="shared" si="12"/>
        <v>0</v>
      </c>
      <c r="H350" s="73"/>
      <c r="J350" s="17"/>
      <c r="K350" s="17"/>
    </row>
    <row r="351" spans="1:12" ht="42" thickBot="1">
      <c r="A351" s="167">
        <v>72</v>
      </c>
      <c r="B351" s="106" t="s">
        <v>266</v>
      </c>
      <c r="C351" s="109" t="s">
        <v>24</v>
      </c>
      <c r="D351" s="116">
        <v>1</v>
      </c>
      <c r="E351" s="79"/>
      <c r="F351" s="51"/>
      <c r="G351" s="16">
        <f t="shared" si="12"/>
        <v>0</v>
      </c>
      <c r="H351" s="73"/>
      <c r="J351" s="17"/>
      <c r="K351" s="17"/>
    </row>
    <row r="352" spans="1:12" ht="42" thickBot="1">
      <c r="A352" s="167">
        <v>73</v>
      </c>
      <c r="B352" s="106" t="s">
        <v>581</v>
      </c>
      <c r="C352" s="109" t="s">
        <v>24</v>
      </c>
      <c r="D352" s="116">
        <v>1</v>
      </c>
      <c r="E352" s="79"/>
      <c r="F352" s="51"/>
      <c r="G352" s="16">
        <f t="shared" si="12"/>
        <v>0</v>
      </c>
      <c r="H352" s="73"/>
      <c r="J352" s="17"/>
      <c r="K352" s="17"/>
    </row>
    <row r="353" spans="1:11" ht="31.2" customHeight="1" thickBot="1">
      <c r="A353" s="167">
        <v>74</v>
      </c>
      <c r="B353" s="158" t="s">
        <v>623</v>
      </c>
      <c r="C353" s="109" t="s">
        <v>0</v>
      </c>
      <c r="D353" s="116">
        <v>1</v>
      </c>
      <c r="E353" s="79"/>
      <c r="F353" s="51"/>
      <c r="G353" s="16">
        <f t="shared" si="12"/>
        <v>0</v>
      </c>
      <c r="H353" s="73"/>
      <c r="J353" s="17"/>
      <c r="K353" s="17"/>
    </row>
    <row r="354" spans="1:11" ht="69.599999999999994" thickBot="1">
      <c r="A354" s="167">
        <v>75</v>
      </c>
      <c r="B354" s="106" t="s">
        <v>582</v>
      </c>
      <c r="C354" s="109" t="s">
        <v>0</v>
      </c>
      <c r="D354" s="116">
        <v>1</v>
      </c>
      <c r="E354" s="79"/>
      <c r="F354" s="51"/>
      <c r="G354" s="16">
        <f t="shared" si="12"/>
        <v>0</v>
      </c>
      <c r="H354" s="73"/>
      <c r="J354" s="17"/>
      <c r="K354" s="17"/>
    </row>
    <row r="355" spans="1:11" ht="42" thickBot="1">
      <c r="A355" s="167">
        <v>76</v>
      </c>
      <c r="B355" s="106" t="s">
        <v>583</v>
      </c>
      <c r="C355" s="109" t="s">
        <v>0</v>
      </c>
      <c r="D355" s="116">
        <v>1</v>
      </c>
      <c r="E355" s="79"/>
      <c r="F355" s="51"/>
      <c r="G355" s="16">
        <f t="shared" si="12"/>
        <v>0</v>
      </c>
      <c r="H355" s="73"/>
      <c r="J355" s="17"/>
      <c r="K355" s="17"/>
    </row>
    <row r="356" spans="1:11" ht="55.8" thickBot="1">
      <c r="A356" s="167">
        <v>77</v>
      </c>
      <c r="B356" s="106" t="s">
        <v>584</v>
      </c>
      <c r="C356" s="109" t="s">
        <v>0</v>
      </c>
      <c r="D356" s="116">
        <v>1</v>
      </c>
      <c r="E356" s="79"/>
      <c r="F356" s="51"/>
      <c r="G356" s="16">
        <f t="shared" si="12"/>
        <v>0</v>
      </c>
      <c r="H356" s="73"/>
      <c r="J356" s="17"/>
      <c r="K356" s="17"/>
    </row>
    <row r="357" spans="1:11" ht="55.8" thickBot="1">
      <c r="A357" s="167">
        <v>78</v>
      </c>
      <c r="B357" s="106" t="s">
        <v>585</v>
      </c>
      <c r="C357" s="109" t="s">
        <v>0</v>
      </c>
      <c r="D357" s="116">
        <v>1</v>
      </c>
      <c r="E357" s="79"/>
      <c r="F357" s="51"/>
      <c r="G357" s="16">
        <f t="shared" si="12"/>
        <v>0</v>
      </c>
      <c r="H357" s="73"/>
      <c r="J357" s="17"/>
      <c r="K357" s="17"/>
    </row>
    <row r="358" spans="1:11" ht="55.8" thickBot="1">
      <c r="A358" s="167">
        <v>79</v>
      </c>
      <c r="B358" s="106" t="s">
        <v>526</v>
      </c>
      <c r="C358" s="109" t="s">
        <v>0</v>
      </c>
      <c r="D358" s="116">
        <v>1</v>
      </c>
      <c r="E358" s="79"/>
      <c r="F358" s="51"/>
      <c r="G358" s="16">
        <f t="shared" si="12"/>
        <v>0</v>
      </c>
      <c r="H358" s="73"/>
      <c r="J358" s="17"/>
      <c r="K358" s="17"/>
    </row>
    <row r="359" spans="1:11" ht="28.2" thickBot="1">
      <c r="A359" s="167">
        <v>80</v>
      </c>
      <c r="B359" s="106" t="s">
        <v>470</v>
      </c>
      <c r="C359" s="109" t="s">
        <v>0</v>
      </c>
      <c r="D359" s="116">
        <v>3</v>
      </c>
      <c r="E359" s="79"/>
      <c r="F359" s="51"/>
      <c r="G359" s="16">
        <f t="shared" si="12"/>
        <v>0</v>
      </c>
      <c r="H359" s="73"/>
      <c r="J359" s="17"/>
      <c r="K359" s="17"/>
    </row>
    <row r="360" spans="1:11" ht="28.2" thickBot="1">
      <c r="A360" s="167">
        <v>81</v>
      </c>
      <c r="B360" s="106" t="s">
        <v>471</v>
      </c>
      <c r="C360" s="109" t="s">
        <v>0</v>
      </c>
      <c r="D360" s="116">
        <v>5</v>
      </c>
      <c r="E360" s="79"/>
      <c r="F360" s="51"/>
      <c r="G360" s="16">
        <f t="shared" si="12"/>
        <v>0</v>
      </c>
      <c r="H360" s="73"/>
      <c r="J360" s="17"/>
      <c r="K360" s="17"/>
    </row>
    <row r="361" spans="1:11" ht="28.2" thickBot="1">
      <c r="A361" s="167">
        <v>82</v>
      </c>
      <c r="B361" s="106" t="s">
        <v>472</v>
      </c>
      <c r="C361" s="109" t="s">
        <v>0</v>
      </c>
      <c r="D361" s="116">
        <v>9</v>
      </c>
      <c r="E361" s="79"/>
      <c r="F361" s="51"/>
      <c r="G361" s="16">
        <f t="shared" si="12"/>
        <v>0</v>
      </c>
      <c r="H361" s="73"/>
      <c r="J361" s="17"/>
      <c r="K361" s="17"/>
    </row>
    <row r="362" spans="1:11" ht="28.2" thickBot="1">
      <c r="A362" s="167">
        <v>83</v>
      </c>
      <c r="B362" s="106" t="s">
        <v>473</v>
      </c>
      <c r="C362" s="109" t="s">
        <v>0</v>
      </c>
      <c r="D362" s="116">
        <v>4</v>
      </c>
      <c r="E362" s="79"/>
      <c r="F362" s="51"/>
      <c r="G362" s="16">
        <f t="shared" si="12"/>
        <v>0</v>
      </c>
      <c r="H362" s="73"/>
      <c r="J362" s="17"/>
      <c r="K362" s="17"/>
    </row>
    <row r="363" spans="1:11" ht="28.2" thickBot="1">
      <c r="A363" s="167">
        <v>84</v>
      </c>
      <c r="B363" s="106" t="s">
        <v>474</v>
      </c>
      <c r="C363" s="109" t="s">
        <v>0</v>
      </c>
      <c r="D363" s="116">
        <v>2</v>
      </c>
      <c r="E363" s="79"/>
      <c r="F363" s="51"/>
      <c r="G363" s="16">
        <f t="shared" si="12"/>
        <v>0</v>
      </c>
      <c r="H363" s="73"/>
      <c r="J363" s="17"/>
      <c r="K363" s="17"/>
    </row>
    <row r="364" spans="1:11" ht="52.5" customHeight="1" thickBot="1">
      <c r="A364" s="167">
        <v>85</v>
      </c>
      <c r="B364" s="106" t="s">
        <v>475</v>
      </c>
      <c r="C364" s="109" t="s">
        <v>0</v>
      </c>
      <c r="D364" s="116">
        <v>2</v>
      </c>
      <c r="E364" s="79"/>
      <c r="F364" s="51"/>
      <c r="G364" s="16">
        <f t="shared" si="12"/>
        <v>0</v>
      </c>
      <c r="H364" s="73"/>
      <c r="J364" s="17"/>
      <c r="K364" s="17"/>
    </row>
    <row r="365" spans="1:11" ht="42" thickBot="1">
      <c r="A365" s="167">
        <v>86</v>
      </c>
      <c r="B365" s="106" t="s">
        <v>476</v>
      </c>
      <c r="C365" s="109" t="s">
        <v>0</v>
      </c>
      <c r="D365" s="116">
        <v>2</v>
      </c>
      <c r="E365" s="79"/>
      <c r="F365" s="51"/>
      <c r="G365" s="16">
        <f t="shared" si="12"/>
        <v>0</v>
      </c>
      <c r="H365" s="73"/>
      <c r="J365" s="17"/>
      <c r="K365" s="17"/>
    </row>
    <row r="366" spans="1:11" ht="42" thickBot="1">
      <c r="A366" s="167">
        <v>87</v>
      </c>
      <c r="B366" s="106" t="s">
        <v>477</v>
      </c>
      <c r="C366" s="109" t="s">
        <v>0</v>
      </c>
      <c r="D366" s="116">
        <v>2</v>
      </c>
      <c r="E366" s="79"/>
      <c r="F366" s="51"/>
      <c r="G366" s="16">
        <f t="shared" si="12"/>
        <v>0</v>
      </c>
      <c r="H366" s="73"/>
      <c r="J366" s="17"/>
      <c r="K366" s="17"/>
    </row>
    <row r="367" spans="1:11" ht="42" thickBot="1">
      <c r="A367" s="167">
        <v>88</v>
      </c>
      <c r="B367" s="106" t="s">
        <v>267</v>
      </c>
      <c r="C367" s="109" t="s">
        <v>0</v>
      </c>
      <c r="D367" s="116">
        <v>2</v>
      </c>
      <c r="E367" s="79"/>
      <c r="F367" s="51"/>
      <c r="G367" s="16">
        <f t="shared" si="12"/>
        <v>0</v>
      </c>
      <c r="H367" s="73"/>
      <c r="J367" s="17"/>
      <c r="K367" s="17"/>
    </row>
    <row r="368" spans="1:11" ht="42" customHeight="1" thickBot="1">
      <c r="A368" s="167">
        <v>89</v>
      </c>
      <c r="B368" s="106" t="s">
        <v>478</v>
      </c>
      <c r="C368" s="109" t="s">
        <v>0</v>
      </c>
      <c r="D368" s="116">
        <v>6</v>
      </c>
      <c r="E368" s="79"/>
      <c r="F368" s="51"/>
      <c r="G368" s="16">
        <f t="shared" ref="G368:G398" si="13">F368*D368</f>
        <v>0</v>
      </c>
      <c r="H368" s="73"/>
      <c r="J368" s="17"/>
      <c r="K368" s="17"/>
    </row>
    <row r="369" spans="1:11" ht="69.599999999999994" thickBot="1">
      <c r="A369" s="167">
        <v>90</v>
      </c>
      <c r="B369" s="106" t="s">
        <v>479</v>
      </c>
      <c r="C369" s="109" t="s">
        <v>0</v>
      </c>
      <c r="D369" s="116">
        <v>47</v>
      </c>
      <c r="E369" s="79"/>
      <c r="F369" s="51"/>
      <c r="G369" s="16">
        <f t="shared" si="13"/>
        <v>0</v>
      </c>
      <c r="H369" s="73"/>
      <c r="J369" s="17"/>
      <c r="K369" s="17"/>
    </row>
    <row r="370" spans="1:11" ht="69.599999999999994" thickBot="1">
      <c r="A370" s="167">
        <v>91</v>
      </c>
      <c r="B370" s="106" t="s">
        <v>480</v>
      </c>
      <c r="C370" s="109" t="s">
        <v>0</v>
      </c>
      <c r="D370" s="116">
        <v>31</v>
      </c>
      <c r="E370" s="79"/>
      <c r="F370" s="51"/>
      <c r="G370" s="16">
        <f t="shared" si="13"/>
        <v>0</v>
      </c>
      <c r="H370" s="73"/>
      <c r="J370" s="17"/>
      <c r="K370" s="17"/>
    </row>
    <row r="371" spans="1:11" ht="69.599999999999994" thickBot="1">
      <c r="A371" s="167">
        <v>92</v>
      </c>
      <c r="B371" s="106" t="s">
        <v>481</v>
      </c>
      <c r="C371" s="109" t="s">
        <v>0</v>
      </c>
      <c r="D371" s="116">
        <v>2</v>
      </c>
      <c r="E371" s="79"/>
      <c r="F371" s="51"/>
      <c r="G371" s="16">
        <f t="shared" si="13"/>
        <v>0</v>
      </c>
      <c r="H371" s="73"/>
      <c r="J371" s="17"/>
      <c r="K371" s="17"/>
    </row>
    <row r="372" spans="1:11" ht="28.2" thickBot="1">
      <c r="A372" s="167">
        <v>93</v>
      </c>
      <c r="B372" s="106" t="s">
        <v>482</v>
      </c>
      <c r="C372" s="109" t="s">
        <v>0</v>
      </c>
      <c r="D372" s="116">
        <v>80</v>
      </c>
      <c r="E372" s="79"/>
      <c r="F372" s="51"/>
      <c r="G372" s="16">
        <f t="shared" si="13"/>
        <v>0</v>
      </c>
      <c r="H372" s="73"/>
      <c r="J372" s="17"/>
      <c r="K372" s="17"/>
    </row>
    <row r="373" spans="1:11" ht="42" thickBot="1">
      <c r="A373" s="167">
        <v>94</v>
      </c>
      <c r="B373" s="106" t="s">
        <v>268</v>
      </c>
      <c r="C373" s="109" t="s">
        <v>0</v>
      </c>
      <c r="D373" s="116">
        <v>4</v>
      </c>
      <c r="E373" s="79"/>
      <c r="F373" s="51"/>
      <c r="G373" s="16">
        <f t="shared" si="13"/>
        <v>0</v>
      </c>
      <c r="H373" s="73"/>
      <c r="J373" s="17"/>
      <c r="K373" s="17"/>
    </row>
    <row r="374" spans="1:11" ht="42" thickBot="1">
      <c r="A374" s="167">
        <v>95</v>
      </c>
      <c r="B374" s="106" t="s">
        <v>269</v>
      </c>
      <c r="C374" s="109" t="s">
        <v>0</v>
      </c>
      <c r="D374" s="116">
        <v>4</v>
      </c>
      <c r="E374" s="79"/>
      <c r="F374" s="51"/>
      <c r="G374" s="16">
        <f t="shared" si="13"/>
        <v>0</v>
      </c>
      <c r="H374" s="73"/>
      <c r="J374" s="17"/>
      <c r="K374" s="17"/>
    </row>
    <row r="375" spans="1:11" ht="55.8" thickBot="1">
      <c r="A375" s="167">
        <v>96</v>
      </c>
      <c r="B375" s="106" t="s">
        <v>483</v>
      </c>
      <c r="C375" s="109" t="s">
        <v>0</v>
      </c>
      <c r="D375" s="116">
        <v>1</v>
      </c>
      <c r="E375" s="79"/>
      <c r="F375" s="51"/>
      <c r="G375" s="16">
        <f t="shared" si="13"/>
        <v>0</v>
      </c>
      <c r="H375" s="73"/>
      <c r="J375" s="17"/>
      <c r="K375" s="17"/>
    </row>
    <row r="376" spans="1:11" ht="28.2" thickBot="1">
      <c r="A376" s="167">
        <v>97</v>
      </c>
      <c r="B376" s="106" t="s">
        <v>270</v>
      </c>
      <c r="C376" s="109" t="s">
        <v>0</v>
      </c>
      <c r="D376" s="116">
        <v>1</v>
      </c>
      <c r="E376" s="79"/>
      <c r="F376" s="51"/>
      <c r="G376" s="16">
        <f t="shared" si="13"/>
        <v>0</v>
      </c>
      <c r="H376" s="73"/>
      <c r="J376" s="17"/>
      <c r="K376" s="17"/>
    </row>
    <row r="377" spans="1:11" ht="28.2" thickBot="1">
      <c r="A377" s="167">
        <v>98</v>
      </c>
      <c r="B377" s="106" t="s">
        <v>271</v>
      </c>
      <c r="C377" s="109" t="s">
        <v>0</v>
      </c>
      <c r="D377" s="116">
        <v>1</v>
      </c>
      <c r="E377" s="79"/>
      <c r="F377" s="51"/>
      <c r="G377" s="16">
        <f t="shared" si="13"/>
        <v>0</v>
      </c>
      <c r="H377" s="73"/>
      <c r="J377" s="17"/>
      <c r="K377" s="17"/>
    </row>
    <row r="378" spans="1:11" ht="28.2" thickBot="1">
      <c r="A378" s="167">
        <v>99</v>
      </c>
      <c r="B378" s="106" t="s">
        <v>272</v>
      </c>
      <c r="C378" s="109" t="s">
        <v>0</v>
      </c>
      <c r="D378" s="116">
        <v>6</v>
      </c>
      <c r="E378" s="79"/>
      <c r="F378" s="51"/>
      <c r="G378" s="16">
        <f t="shared" si="13"/>
        <v>0</v>
      </c>
      <c r="H378" s="73"/>
      <c r="J378" s="17"/>
      <c r="K378" s="17"/>
    </row>
    <row r="379" spans="1:11" ht="28.2" thickBot="1">
      <c r="A379" s="167">
        <v>100</v>
      </c>
      <c r="B379" s="106" t="s">
        <v>273</v>
      </c>
      <c r="C379" s="109" t="s">
        <v>0</v>
      </c>
      <c r="D379" s="116">
        <v>2</v>
      </c>
      <c r="E379" s="79"/>
      <c r="F379" s="51"/>
      <c r="G379" s="16">
        <f t="shared" si="13"/>
        <v>0</v>
      </c>
      <c r="H379" s="73"/>
      <c r="J379" s="17"/>
      <c r="K379" s="17"/>
    </row>
    <row r="380" spans="1:11" ht="42" thickBot="1">
      <c r="A380" s="167">
        <v>101</v>
      </c>
      <c r="B380" s="106" t="s">
        <v>274</v>
      </c>
      <c r="C380" s="109" t="s">
        <v>0</v>
      </c>
      <c r="D380" s="116">
        <v>2</v>
      </c>
      <c r="E380" s="79"/>
      <c r="F380" s="51"/>
      <c r="G380" s="16">
        <f t="shared" si="13"/>
        <v>0</v>
      </c>
      <c r="H380" s="73"/>
      <c r="J380" s="17"/>
      <c r="K380" s="17"/>
    </row>
    <row r="381" spans="1:11" ht="42" thickBot="1">
      <c r="A381" s="167">
        <v>102</v>
      </c>
      <c r="B381" s="106" t="s">
        <v>275</v>
      </c>
      <c r="C381" s="109" t="s">
        <v>0</v>
      </c>
      <c r="D381" s="116">
        <v>10</v>
      </c>
      <c r="E381" s="79"/>
      <c r="F381" s="51"/>
      <c r="G381" s="16">
        <f t="shared" si="13"/>
        <v>0</v>
      </c>
      <c r="H381" s="73"/>
      <c r="J381" s="17"/>
      <c r="K381" s="17"/>
    </row>
    <row r="382" spans="1:11" ht="28.2" thickBot="1">
      <c r="A382" s="167">
        <v>103</v>
      </c>
      <c r="B382" s="106" t="s">
        <v>276</v>
      </c>
      <c r="C382" s="109" t="s">
        <v>0</v>
      </c>
      <c r="D382" s="116">
        <v>320</v>
      </c>
      <c r="E382" s="79"/>
      <c r="F382" s="51"/>
      <c r="G382" s="16">
        <f t="shared" si="13"/>
        <v>0</v>
      </c>
      <c r="H382" s="73"/>
      <c r="J382" s="17"/>
      <c r="K382" s="17"/>
    </row>
    <row r="383" spans="1:11" ht="19.2" customHeight="1" thickBot="1">
      <c r="A383" s="167">
        <v>104</v>
      </c>
      <c r="B383" s="106" t="s">
        <v>209</v>
      </c>
      <c r="C383" s="109" t="s">
        <v>24</v>
      </c>
      <c r="D383" s="116">
        <v>1</v>
      </c>
      <c r="E383" s="79"/>
      <c r="F383" s="51"/>
      <c r="G383" s="16">
        <f t="shared" si="13"/>
        <v>0</v>
      </c>
      <c r="H383" s="73"/>
      <c r="J383" s="17"/>
      <c r="K383" s="17"/>
    </row>
    <row r="384" spans="1:11" ht="84.75" customHeight="1" thickBot="1">
      <c r="A384" s="167">
        <v>105</v>
      </c>
      <c r="B384" s="158" t="s">
        <v>624</v>
      </c>
      <c r="C384" s="109" t="s">
        <v>0</v>
      </c>
      <c r="D384" s="116">
        <v>1</v>
      </c>
      <c r="E384" s="79"/>
      <c r="F384" s="51"/>
      <c r="G384" s="16">
        <f t="shared" si="13"/>
        <v>0</v>
      </c>
      <c r="H384" s="73"/>
      <c r="J384" s="17"/>
      <c r="K384" s="17"/>
    </row>
    <row r="385" spans="1:11" ht="69.599999999999994" thickBot="1">
      <c r="A385" s="167">
        <v>106</v>
      </c>
      <c r="B385" s="106" t="s">
        <v>297</v>
      </c>
      <c r="C385" s="109" t="s">
        <v>0</v>
      </c>
      <c r="D385" s="116">
        <v>1</v>
      </c>
      <c r="E385" s="79"/>
      <c r="F385" s="51"/>
      <c r="G385" s="16">
        <f t="shared" si="13"/>
        <v>0</v>
      </c>
      <c r="H385" s="73"/>
      <c r="J385" s="17"/>
      <c r="K385" s="17"/>
    </row>
    <row r="386" spans="1:11" ht="42" thickBot="1">
      <c r="A386" s="167">
        <v>107</v>
      </c>
      <c r="B386" s="135" t="s">
        <v>484</v>
      </c>
      <c r="C386" s="109" t="s">
        <v>0</v>
      </c>
      <c r="D386" s="116">
        <v>1</v>
      </c>
      <c r="E386" s="79"/>
      <c r="F386" s="51"/>
      <c r="G386" s="16">
        <f t="shared" si="13"/>
        <v>0</v>
      </c>
      <c r="H386" s="73"/>
      <c r="J386" s="17"/>
      <c r="K386" s="17"/>
    </row>
    <row r="387" spans="1:11" ht="28.2" thickBot="1">
      <c r="A387" s="167">
        <v>108</v>
      </c>
      <c r="B387" s="135" t="s">
        <v>527</v>
      </c>
      <c r="C387" s="109" t="s">
        <v>0</v>
      </c>
      <c r="D387" s="116">
        <v>1</v>
      </c>
      <c r="E387" s="79"/>
      <c r="F387" s="51"/>
      <c r="G387" s="16">
        <f t="shared" si="13"/>
        <v>0</v>
      </c>
      <c r="H387" s="73"/>
      <c r="J387" s="17"/>
      <c r="K387" s="17"/>
    </row>
    <row r="388" spans="1:11" ht="69.599999999999994" thickBot="1">
      <c r="A388" s="167">
        <v>109</v>
      </c>
      <c r="B388" s="106" t="s">
        <v>528</v>
      </c>
      <c r="C388" s="109" t="s">
        <v>0</v>
      </c>
      <c r="D388" s="116">
        <v>1</v>
      </c>
      <c r="E388" s="79"/>
      <c r="F388" s="51"/>
      <c r="G388" s="16">
        <f t="shared" si="13"/>
        <v>0</v>
      </c>
      <c r="H388" s="73"/>
      <c r="J388" s="17"/>
      <c r="K388" s="17"/>
    </row>
    <row r="389" spans="1:11" ht="55.8" thickBot="1">
      <c r="A389" s="167">
        <v>110</v>
      </c>
      <c r="B389" s="106" t="s">
        <v>529</v>
      </c>
      <c r="C389" s="109" t="s">
        <v>0</v>
      </c>
      <c r="D389" s="116">
        <v>6</v>
      </c>
      <c r="E389" s="79"/>
      <c r="F389" s="51"/>
      <c r="G389" s="16">
        <f t="shared" si="13"/>
        <v>0</v>
      </c>
      <c r="H389" s="73"/>
      <c r="J389" s="17"/>
      <c r="K389" s="17"/>
    </row>
    <row r="390" spans="1:11" ht="42" thickBot="1">
      <c r="A390" s="167">
        <v>111</v>
      </c>
      <c r="B390" s="106" t="s">
        <v>530</v>
      </c>
      <c r="C390" s="109" t="s">
        <v>0</v>
      </c>
      <c r="D390" s="116">
        <v>2</v>
      </c>
      <c r="E390" s="79"/>
      <c r="F390" s="51"/>
      <c r="G390" s="16">
        <f t="shared" si="13"/>
        <v>0</v>
      </c>
      <c r="H390" s="73"/>
      <c r="J390" s="17"/>
      <c r="K390" s="17"/>
    </row>
    <row r="391" spans="1:11" ht="55.8" thickBot="1">
      <c r="A391" s="167">
        <v>112</v>
      </c>
      <c r="B391" s="106" t="s">
        <v>277</v>
      </c>
      <c r="C391" s="109" t="s">
        <v>0</v>
      </c>
      <c r="D391" s="116">
        <v>6</v>
      </c>
      <c r="E391" s="79"/>
      <c r="F391" s="51"/>
      <c r="G391" s="16">
        <f t="shared" si="13"/>
        <v>0</v>
      </c>
      <c r="H391" s="73"/>
      <c r="J391" s="17"/>
      <c r="K391" s="17"/>
    </row>
    <row r="392" spans="1:11" ht="28.2" thickBot="1">
      <c r="A392" s="167">
        <v>113</v>
      </c>
      <c r="B392" s="106" t="s">
        <v>531</v>
      </c>
      <c r="C392" s="109" t="s">
        <v>0</v>
      </c>
      <c r="D392" s="116">
        <v>1</v>
      </c>
      <c r="E392" s="79"/>
      <c r="F392" s="51"/>
      <c r="G392" s="16">
        <f t="shared" si="13"/>
        <v>0</v>
      </c>
      <c r="H392" s="73"/>
      <c r="J392" s="17"/>
      <c r="K392" s="17"/>
    </row>
    <row r="393" spans="1:11" ht="42" thickBot="1">
      <c r="A393" s="167">
        <v>114</v>
      </c>
      <c r="B393" s="106" t="s">
        <v>278</v>
      </c>
      <c r="C393" s="109" t="s">
        <v>0</v>
      </c>
      <c r="D393" s="116">
        <v>16</v>
      </c>
      <c r="E393" s="79"/>
      <c r="F393" s="51"/>
      <c r="G393" s="16">
        <f t="shared" si="13"/>
        <v>0</v>
      </c>
      <c r="H393" s="73"/>
      <c r="J393" s="17"/>
      <c r="K393" s="17"/>
    </row>
    <row r="394" spans="1:11" ht="42" thickBot="1">
      <c r="A394" s="167">
        <v>115</v>
      </c>
      <c r="B394" s="106" t="s">
        <v>294</v>
      </c>
      <c r="C394" s="109" t="s">
        <v>0</v>
      </c>
      <c r="D394" s="116">
        <v>2</v>
      </c>
      <c r="E394" s="79"/>
      <c r="F394" s="51"/>
      <c r="G394" s="16">
        <f t="shared" si="13"/>
        <v>0</v>
      </c>
      <c r="H394" s="73"/>
      <c r="J394" s="17"/>
      <c r="K394" s="17"/>
    </row>
    <row r="395" spans="1:11" ht="42" thickBot="1">
      <c r="A395" s="167">
        <v>116</v>
      </c>
      <c r="B395" s="106" t="s">
        <v>293</v>
      </c>
      <c r="C395" s="109" t="s">
        <v>0</v>
      </c>
      <c r="D395" s="116">
        <v>23</v>
      </c>
      <c r="E395" s="79"/>
      <c r="F395" s="51"/>
      <c r="G395" s="16">
        <f t="shared" si="13"/>
        <v>0</v>
      </c>
      <c r="H395" s="73"/>
      <c r="J395" s="17"/>
      <c r="K395" s="17"/>
    </row>
    <row r="396" spans="1:11" ht="42" thickBot="1">
      <c r="A396" s="167">
        <v>117</v>
      </c>
      <c r="B396" s="106" t="s">
        <v>295</v>
      </c>
      <c r="C396" s="109" t="s">
        <v>0</v>
      </c>
      <c r="D396" s="116">
        <v>1</v>
      </c>
      <c r="E396" s="79"/>
      <c r="F396" s="51"/>
      <c r="G396" s="16">
        <f t="shared" si="13"/>
        <v>0</v>
      </c>
      <c r="H396" s="73"/>
      <c r="J396" s="17"/>
      <c r="K396" s="17"/>
    </row>
    <row r="397" spans="1:11" ht="42" thickBot="1">
      <c r="A397" s="167">
        <v>118</v>
      </c>
      <c r="B397" s="106" t="s">
        <v>296</v>
      </c>
      <c r="C397" s="109" t="s">
        <v>0</v>
      </c>
      <c r="D397" s="116">
        <v>1</v>
      </c>
      <c r="E397" s="79"/>
      <c r="F397" s="51"/>
      <c r="G397" s="16">
        <f t="shared" si="13"/>
        <v>0</v>
      </c>
      <c r="H397" s="73"/>
      <c r="J397" s="17"/>
      <c r="K397" s="17"/>
    </row>
    <row r="398" spans="1:11" ht="83.4" thickBot="1">
      <c r="A398" s="167">
        <v>119</v>
      </c>
      <c r="B398" s="106" t="s">
        <v>279</v>
      </c>
      <c r="C398" s="109" t="s">
        <v>0</v>
      </c>
      <c r="D398" s="116">
        <v>1</v>
      </c>
      <c r="E398" s="79"/>
      <c r="F398" s="51"/>
      <c r="G398" s="16">
        <f t="shared" si="13"/>
        <v>0</v>
      </c>
      <c r="H398" s="73"/>
      <c r="J398" s="17"/>
      <c r="K398" s="17"/>
    </row>
    <row r="399" spans="1:11" ht="15" thickBot="1">
      <c r="A399" s="18"/>
      <c r="B399" s="94" t="s">
        <v>210</v>
      </c>
      <c r="C399" s="20"/>
      <c r="D399" s="20"/>
      <c r="E399" s="20"/>
      <c r="F399" s="20"/>
      <c r="G399" s="95">
        <f>SUM(G3:G398)</f>
        <v>0</v>
      </c>
      <c r="H399" s="96"/>
    </row>
    <row r="403" spans="6:8">
      <c r="G403" s="22"/>
      <c r="H403" s="97"/>
    </row>
    <row r="406" spans="6:8">
      <c r="F406" s="17"/>
    </row>
    <row r="407" spans="6:8">
      <c r="F407" s="17"/>
    </row>
  </sheetData>
  <sheetProtection algorithmName="SHA-512" hashValue="QqPSbzaJ/mcIKz3LD9W4J7yuewlAPdz/FwXMuhCulRDQ3GVNVheHTQL7AjYoZNPQFiUx0VRw2y687EmOAJULSw==" saltValue="MqqHO8WCUO++cDZi9V2Jxg==" spinCount="100000" sheet="1" objects="1" scenarios="1" formatCells="0" formatColumns="0" formatRows="0" selectLockedCells="1"/>
  <mergeCells count="41">
    <mergeCell ref="A87:A149"/>
    <mergeCell ref="A154:A156"/>
    <mergeCell ref="A161:A175"/>
    <mergeCell ref="A73:A86"/>
    <mergeCell ref="A1:A2"/>
    <mergeCell ref="A17:A22"/>
    <mergeCell ref="A23:A32"/>
    <mergeCell ref="A34:A72"/>
    <mergeCell ref="B1:B2"/>
    <mergeCell ref="C1:C2"/>
    <mergeCell ref="D1:D2"/>
    <mergeCell ref="G1:G2"/>
    <mergeCell ref="A8:A16"/>
    <mergeCell ref="E1:E2"/>
    <mergeCell ref="F1:F2"/>
    <mergeCell ref="A176:A187"/>
    <mergeCell ref="A188:A199"/>
    <mergeCell ref="A212:A219"/>
    <mergeCell ref="A220:A227"/>
    <mergeCell ref="A228:A245"/>
    <mergeCell ref="A200:A211"/>
    <mergeCell ref="A246:A254"/>
    <mergeCell ref="A258:A265"/>
    <mergeCell ref="D258:D265"/>
    <mergeCell ref="E258:E265"/>
    <mergeCell ref="F258:F265"/>
    <mergeCell ref="A320:A322"/>
    <mergeCell ref="A323:A328"/>
    <mergeCell ref="A329:A334"/>
    <mergeCell ref="A335:A338"/>
    <mergeCell ref="G258:G265"/>
    <mergeCell ref="A270:A277"/>
    <mergeCell ref="A282:A286"/>
    <mergeCell ref="C258:C265"/>
    <mergeCell ref="A297:A299"/>
    <mergeCell ref="A300:A302"/>
    <mergeCell ref="A308:A313"/>
    <mergeCell ref="A287:A289"/>
    <mergeCell ref="A290:A292"/>
    <mergeCell ref="A293:A296"/>
    <mergeCell ref="A314:A319"/>
  </mergeCells>
  <phoneticPr fontId="11"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110" zoomScaleNormal="110" workbookViewId="0">
      <selection activeCell="E3" sqref="E3"/>
    </sheetView>
  </sheetViews>
  <sheetFormatPr defaultColWidth="9.109375" defaultRowHeight="14.4"/>
  <cols>
    <col min="1" max="1" width="6.33203125" style="12" customWidth="1"/>
    <col min="2" max="2" width="59.77734375" style="12" customWidth="1"/>
    <col min="3" max="3" width="6.88671875" style="12" customWidth="1"/>
    <col min="4" max="4" width="8.109375" style="12" customWidth="1"/>
    <col min="5" max="5" width="17.109375" style="12" customWidth="1"/>
    <col min="6" max="6" width="13.33203125" style="12" customWidth="1"/>
    <col min="7" max="7" width="14.88671875" style="12" customWidth="1"/>
    <col min="8" max="8" width="9.109375" style="12"/>
    <col min="9" max="9" width="15.109375" style="12" customWidth="1"/>
    <col min="10" max="10" width="12.5546875" style="12" customWidth="1"/>
    <col min="11" max="11" width="15.5546875" style="12" customWidth="1"/>
    <col min="12" max="16384" width="9.109375" style="12"/>
  </cols>
  <sheetData>
    <row r="1" spans="1:11" ht="55.5" customHeight="1" thickBot="1">
      <c r="A1" s="175" t="s">
        <v>4</v>
      </c>
      <c r="B1" s="177" t="s">
        <v>5</v>
      </c>
      <c r="C1" s="179" t="s">
        <v>6</v>
      </c>
      <c r="D1" s="179" t="s">
        <v>7</v>
      </c>
      <c r="E1" s="179" t="s">
        <v>292</v>
      </c>
      <c r="F1" s="181" t="s">
        <v>509</v>
      </c>
      <c r="G1" s="171" t="s">
        <v>510</v>
      </c>
      <c r="J1" s="13"/>
      <c r="K1" s="13"/>
    </row>
    <row r="2" spans="1:11" ht="15.75" hidden="1" customHeight="1" thickBot="1">
      <c r="A2" s="176"/>
      <c r="B2" s="225"/>
      <c r="C2" s="180"/>
      <c r="D2" s="180"/>
      <c r="E2" s="180"/>
      <c r="F2" s="182"/>
      <c r="G2" s="172"/>
    </row>
    <row r="3" spans="1:11" ht="357.75" customHeight="1">
      <c r="A3" s="220" t="s">
        <v>2</v>
      </c>
      <c r="B3" s="101" t="s">
        <v>309</v>
      </c>
      <c r="C3" s="118"/>
      <c r="D3" s="118"/>
      <c r="E3" s="81"/>
      <c r="F3" s="82"/>
      <c r="G3" s="82"/>
    </row>
    <row r="4" spans="1:11" ht="220.8">
      <c r="A4" s="221"/>
      <c r="B4" s="119" t="s">
        <v>310</v>
      </c>
      <c r="C4" s="121"/>
      <c r="D4" s="121"/>
      <c r="E4" s="84"/>
      <c r="F4" s="85"/>
      <c r="G4" s="85"/>
    </row>
    <row r="5" spans="1:11" ht="27.6">
      <c r="A5" s="221"/>
      <c r="B5" s="119" t="s">
        <v>485</v>
      </c>
      <c r="C5" s="121"/>
      <c r="D5" s="121"/>
      <c r="E5" s="84"/>
      <c r="F5" s="85"/>
      <c r="G5" s="85"/>
    </row>
    <row r="6" spans="1:11">
      <c r="A6" s="221"/>
      <c r="B6" s="119" t="s">
        <v>311</v>
      </c>
      <c r="C6" s="121"/>
      <c r="D6" s="121"/>
      <c r="E6" s="84"/>
      <c r="F6" s="85"/>
      <c r="G6" s="85"/>
    </row>
    <row r="7" spans="1:11" ht="27.6">
      <c r="A7" s="221"/>
      <c r="B7" s="119" t="s">
        <v>486</v>
      </c>
      <c r="C7" s="121"/>
      <c r="D7" s="121"/>
      <c r="E7" s="84"/>
      <c r="F7" s="85"/>
      <c r="G7" s="85"/>
    </row>
    <row r="8" spans="1:11">
      <c r="A8" s="221"/>
      <c r="B8" s="162" t="s">
        <v>561</v>
      </c>
      <c r="C8" s="121"/>
      <c r="D8" s="121"/>
      <c r="E8" s="84"/>
      <c r="F8" s="85"/>
      <c r="G8" s="85"/>
    </row>
    <row r="9" spans="1:11">
      <c r="A9" s="221"/>
      <c r="B9" s="168" t="s">
        <v>312</v>
      </c>
      <c r="C9" s="121"/>
      <c r="D9" s="121"/>
      <c r="E9" s="84"/>
      <c r="F9" s="85"/>
      <c r="G9" s="85"/>
    </row>
    <row r="10" spans="1:11">
      <c r="A10" s="221"/>
      <c r="B10" s="168" t="s">
        <v>313</v>
      </c>
      <c r="C10" s="121"/>
      <c r="D10" s="121"/>
      <c r="E10" s="84"/>
      <c r="F10" s="85"/>
      <c r="G10" s="85"/>
    </row>
    <row r="11" spans="1:11">
      <c r="A11" s="221"/>
      <c r="B11" s="168" t="s">
        <v>562</v>
      </c>
      <c r="C11" s="121"/>
      <c r="D11" s="121"/>
      <c r="E11" s="84"/>
      <c r="F11" s="85"/>
      <c r="G11" s="85"/>
    </row>
    <row r="12" spans="1:11">
      <c r="A12" s="221"/>
      <c r="B12" s="168" t="s">
        <v>563</v>
      </c>
      <c r="C12" s="121"/>
      <c r="D12" s="121"/>
      <c r="E12" s="84"/>
      <c r="F12" s="85"/>
      <c r="G12" s="85"/>
    </row>
    <row r="13" spans="1:11">
      <c r="A13" s="221"/>
      <c r="B13" s="168" t="s">
        <v>564</v>
      </c>
      <c r="C13" s="121"/>
      <c r="D13" s="121"/>
      <c r="E13" s="84"/>
      <c r="F13" s="85"/>
      <c r="G13" s="85"/>
    </row>
    <row r="14" spans="1:11">
      <c r="A14" s="221"/>
      <c r="B14" s="168" t="s">
        <v>555</v>
      </c>
      <c r="C14" s="121"/>
      <c r="D14" s="121"/>
      <c r="E14" s="84"/>
      <c r="F14" s="85"/>
      <c r="G14" s="85"/>
    </row>
    <row r="15" spans="1:11">
      <c r="A15" s="221"/>
      <c r="B15" s="168" t="s">
        <v>314</v>
      </c>
      <c r="C15" s="121"/>
      <c r="D15" s="121"/>
      <c r="E15" s="84"/>
      <c r="F15" s="85"/>
      <c r="G15" s="85"/>
    </row>
    <row r="16" spans="1:11" ht="27.6">
      <c r="A16" s="221"/>
      <c r="B16" s="168" t="s">
        <v>556</v>
      </c>
      <c r="C16" s="121"/>
      <c r="D16" s="121"/>
      <c r="E16" s="84"/>
      <c r="F16" s="85"/>
      <c r="G16" s="85"/>
    </row>
    <row r="17" spans="1:7">
      <c r="A17" s="221"/>
      <c r="B17" s="168" t="s">
        <v>565</v>
      </c>
      <c r="C17" s="121"/>
      <c r="D17" s="121"/>
      <c r="E17" s="84"/>
      <c r="F17" s="85"/>
      <c r="G17" s="85"/>
    </row>
    <row r="18" spans="1:7">
      <c r="A18" s="221"/>
      <c r="B18" s="168" t="s">
        <v>315</v>
      </c>
      <c r="C18" s="121"/>
      <c r="D18" s="121"/>
      <c r="E18" s="84"/>
      <c r="F18" s="85"/>
      <c r="G18" s="85"/>
    </row>
    <row r="19" spans="1:7">
      <c r="A19" s="221"/>
      <c r="B19" s="168" t="s">
        <v>316</v>
      </c>
      <c r="C19" s="121"/>
      <c r="D19" s="121"/>
      <c r="E19" s="84"/>
      <c r="F19" s="85"/>
      <c r="G19" s="85"/>
    </row>
    <row r="20" spans="1:7">
      <c r="A20" s="221"/>
      <c r="B20" s="168" t="s">
        <v>566</v>
      </c>
      <c r="C20" s="121"/>
      <c r="D20" s="121"/>
      <c r="E20" s="84"/>
      <c r="F20" s="85"/>
      <c r="G20" s="85"/>
    </row>
    <row r="21" spans="1:7">
      <c r="A21" s="221"/>
      <c r="B21" s="168" t="s">
        <v>567</v>
      </c>
      <c r="C21" s="121"/>
      <c r="D21" s="121"/>
      <c r="E21" s="84"/>
      <c r="F21" s="85"/>
      <c r="G21" s="85"/>
    </row>
    <row r="22" spans="1:7" ht="27.6">
      <c r="A22" s="221"/>
      <c r="B22" s="168" t="s">
        <v>557</v>
      </c>
      <c r="C22" s="121"/>
      <c r="D22" s="121"/>
      <c r="E22" s="84"/>
      <c r="F22" s="85"/>
      <c r="G22" s="85"/>
    </row>
    <row r="23" spans="1:7">
      <c r="A23" s="221"/>
      <c r="B23" s="168" t="s">
        <v>568</v>
      </c>
      <c r="C23" s="121"/>
      <c r="D23" s="121"/>
      <c r="E23" s="84"/>
      <c r="F23" s="85"/>
      <c r="G23" s="85"/>
    </row>
    <row r="24" spans="1:7">
      <c r="A24" s="221"/>
      <c r="B24" s="168" t="s">
        <v>569</v>
      </c>
      <c r="C24" s="121"/>
      <c r="D24" s="121"/>
      <c r="E24" s="84"/>
      <c r="F24" s="85"/>
      <c r="G24" s="85"/>
    </row>
    <row r="25" spans="1:7">
      <c r="A25" s="221"/>
      <c r="B25" s="162" t="s">
        <v>570</v>
      </c>
      <c r="C25" s="121"/>
      <c r="D25" s="121"/>
      <c r="E25" s="84"/>
      <c r="F25" s="85"/>
      <c r="G25" s="85"/>
    </row>
    <row r="26" spans="1:7">
      <c r="A26" s="221"/>
      <c r="B26" s="162" t="s">
        <v>317</v>
      </c>
      <c r="C26" s="121"/>
      <c r="D26" s="121"/>
      <c r="E26" s="84"/>
      <c r="F26" s="85"/>
      <c r="G26" s="85"/>
    </row>
    <row r="27" spans="1:7">
      <c r="A27" s="221"/>
      <c r="B27" s="162" t="s">
        <v>318</v>
      </c>
      <c r="C27" s="121"/>
      <c r="D27" s="121"/>
      <c r="E27" s="84"/>
      <c r="F27" s="85"/>
      <c r="G27" s="85"/>
    </row>
    <row r="28" spans="1:7">
      <c r="A28" s="221"/>
      <c r="B28" s="162" t="s">
        <v>319</v>
      </c>
      <c r="C28" s="121"/>
      <c r="D28" s="121"/>
      <c r="E28" s="84"/>
      <c r="F28" s="85"/>
      <c r="G28" s="85"/>
    </row>
    <row r="29" spans="1:7">
      <c r="A29" s="221"/>
      <c r="B29" s="162" t="s">
        <v>320</v>
      </c>
      <c r="C29" s="121"/>
      <c r="D29" s="121"/>
      <c r="E29" s="84"/>
      <c r="F29" s="85"/>
      <c r="G29" s="85"/>
    </row>
    <row r="30" spans="1:7">
      <c r="A30" s="221"/>
      <c r="B30" s="162" t="s">
        <v>321</v>
      </c>
      <c r="C30" s="121"/>
      <c r="D30" s="121"/>
      <c r="E30" s="84"/>
      <c r="F30" s="85"/>
      <c r="G30" s="85"/>
    </row>
    <row r="31" spans="1:7">
      <c r="A31" s="221"/>
      <c r="B31" s="162" t="s">
        <v>322</v>
      </c>
      <c r="C31" s="121"/>
      <c r="D31" s="121"/>
      <c r="E31" s="84"/>
      <c r="F31" s="85"/>
      <c r="G31" s="85"/>
    </row>
    <row r="32" spans="1:7">
      <c r="A32" s="221"/>
      <c r="B32" s="162" t="s">
        <v>571</v>
      </c>
      <c r="C32" s="121"/>
      <c r="D32" s="121"/>
      <c r="E32" s="84"/>
      <c r="F32" s="85"/>
      <c r="G32" s="85"/>
    </row>
    <row r="33" spans="1:7">
      <c r="A33" s="221"/>
      <c r="B33" s="162" t="s">
        <v>572</v>
      </c>
      <c r="C33" s="121"/>
      <c r="D33" s="121"/>
      <c r="E33" s="84"/>
      <c r="F33" s="85"/>
      <c r="G33" s="85"/>
    </row>
    <row r="34" spans="1:7">
      <c r="A34" s="221"/>
      <c r="B34" s="162" t="s">
        <v>573</v>
      </c>
      <c r="C34" s="121"/>
      <c r="D34" s="121"/>
      <c r="E34" s="84"/>
      <c r="F34" s="85"/>
      <c r="G34" s="85"/>
    </row>
    <row r="35" spans="1:7">
      <c r="A35" s="221"/>
      <c r="B35" s="162" t="s">
        <v>574</v>
      </c>
      <c r="C35" s="121"/>
      <c r="D35" s="121"/>
      <c r="E35" s="84"/>
      <c r="F35" s="85"/>
      <c r="G35" s="85"/>
    </row>
    <row r="36" spans="1:7">
      <c r="A36" s="221"/>
      <c r="B36" s="162" t="s">
        <v>575</v>
      </c>
      <c r="C36" s="121"/>
      <c r="D36" s="121"/>
      <c r="E36" s="84"/>
      <c r="F36" s="85"/>
      <c r="G36" s="85"/>
    </row>
    <row r="37" spans="1:7">
      <c r="A37" s="221"/>
      <c r="B37" s="162" t="s">
        <v>323</v>
      </c>
      <c r="C37" s="121"/>
      <c r="D37" s="121"/>
      <c r="E37" s="84"/>
      <c r="F37" s="85"/>
      <c r="G37" s="85"/>
    </row>
    <row r="38" spans="1:7">
      <c r="A38" s="221"/>
      <c r="B38" s="162" t="s">
        <v>324</v>
      </c>
      <c r="C38" s="121"/>
      <c r="D38" s="121"/>
      <c r="E38" s="84"/>
      <c r="F38" s="85"/>
      <c r="G38" s="85"/>
    </row>
    <row r="39" spans="1:7">
      <c r="A39" s="221"/>
      <c r="B39" s="162" t="s">
        <v>325</v>
      </c>
      <c r="C39" s="121"/>
      <c r="D39" s="121"/>
      <c r="E39" s="84"/>
      <c r="F39" s="85"/>
      <c r="G39" s="85"/>
    </row>
    <row r="40" spans="1:7">
      <c r="A40" s="221"/>
      <c r="B40" s="162" t="s">
        <v>326</v>
      </c>
      <c r="C40" s="121"/>
      <c r="D40" s="121"/>
      <c r="E40" s="84"/>
      <c r="F40" s="85"/>
      <c r="G40" s="85"/>
    </row>
    <row r="41" spans="1:7">
      <c r="A41" s="221"/>
      <c r="B41" s="162" t="s">
        <v>327</v>
      </c>
      <c r="C41" s="121"/>
      <c r="D41" s="121"/>
      <c r="E41" s="84"/>
      <c r="F41" s="85"/>
      <c r="G41" s="85"/>
    </row>
    <row r="42" spans="1:7">
      <c r="A42" s="221"/>
      <c r="B42" s="162" t="s">
        <v>328</v>
      </c>
      <c r="C42" s="121"/>
      <c r="D42" s="121"/>
      <c r="E42" s="84"/>
      <c r="F42" s="85"/>
      <c r="G42" s="85"/>
    </row>
    <row r="43" spans="1:7">
      <c r="A43" s="221"/>
      <c r="B43" s="162" t="s">
        <v>329</v>
      </c>
      <c r="C43" s="121"/>
      <c r="D43" s="121"/>
      <c r="E43" s="84"/>
      <c r="F43" s="85"/>
      <c r="G43" s="85"/>
    </row>
    <row r="44" spans="1:7">
      <c r="A44" s="221"/>
      <c r="B44" s="162" t="s">
        <v>330</v>
      </c>
      <c r="C44" s="121"/>
      <c r="D44" s="121"/>
      <c r="E44" s="84"/>
      <c r="F44" s="85"/>
      <c r="G44" s="85"/>
    </row>
    <row r="45" spans="1:7">
      <c r="A45" s="221"/>
      <c r="B45" s="162" t="s">
        <v>331</v>
      </c>
      <c r="C45" s="121"/>
      <c r="D45" s="121"/>
      <c r="E45" s="84"/>
      <c r="F45" s="85"/>
      <c r="G45" s="85"/>
    </row>
    <row r="46" spans="1:7">
      <c r="A46" s="221"/>
      <c r="B46" s="162" t="s">
        <v>332</v>
      </c>
      <c r="C46" s="121"/>
      <c r="D46" s="121"/>
      <c r="E46" s="84"/>
      <c r="F46" s="85"/>
      <c r="G46" s="85"/>
    </row>
    <row r="47" spans="1:7">
      <c r="A47" s="221"/>
      <c r="B47" s="162" t="s">
        <v>333</v>
      </c>
      <c r="C47" s="121"/>
      <c r="D47" s="121"/>
      <c r="E47" s="84"/>
      <c r="F47" s="85"/>
      <c r="G47" s="85"/>
    </row>
    <row r="48" spans="1:7" ht="15" thickBot="1">
      <c r="A48" s="221"/>
      <c r="B48" s="162" t="s">
        <v>334</v>
      </c>
      <c r="C48" s="121"/>
      <c r="D48" s="121"/>
      <c r="E48" s="84"/>
      <c r="F48" s="85"/>
      <c r="G48" s="85"/>
    </row>
    <row r="49" spans="1:7" ht="15" thickBot="1">
      <c r="A49" s="221"/>
      <c r="B49" s="162" t="s">
        <v>335</v>
      </c>
      <c r="C49" s="118" t="s">
        <v>0</v>
      </c>
      <c r="D49" s="118">
        <v>1</v>
      </c>
      <c r="E49" s="81"/>
      <c r="F49" s="82"/>
      <c r="G49" s="82">
        <f>F49*D49</f>
        <v>0</v>
      </c>
    </row>
    <row r="50" spans="1:7" ht="303.60000000000002">
      <c r="A50" s="220" t="s">
        <v>3</v>
      </c>
      <c r="B50" s="101" t="s">
        <v>487</v>
      </c>
      <c r="C50" s="118"/>
      <c r="D50" s="118"/>
      <c r="E50" s="81"/>
      <c r="F50" s="82"/>
      <c r="G50" s="82"/>
    </row>
    <row r="51" spans="1:7" ht="27.6">
      <c r="A51" s="221"/>
      <c r="B51" s="119" t="s">
        <v>488</v>
      </c>
      <c r="C51" s="121"/>
      <c r="D51" s="121"/>
      <c r="E51" s="84"/>
      <c r="F51" s="85"/>
      <c r="G51" s="85"/>
    </row>
    <row r="52" spans="1:7" ht="27.6">
      <c r="A52" s="221"/>
      <c r="B52" s="119" t="s">
        <v>489</v>
      </c>
      <c r="C52" s="121"/>
      <c r="D52" s="121"/>
      <c r="E52" s="84"/>
      <c r="F52" s="85"/>
      <c r="G52" s="85"/>
    </row>
    <row r="53" spans="1:7">
      <c r="A53" s="221"/>
      <c r="B53" s="119" t="s">
        <v>336</v>
      </c>
      <c r="C53" s="121"/>
      <c r="D53" s="121"/>
      <c r="E53" s="84"/>
      <c r="F53" s="85"/>
      <c r="G53" s="85"/>
    </row>
    <row r="54" spans="1:7">
      <c r="A54" s="221"/>
      <c r="B54" s="119" t="s">
        <v>337</v>
      </c>
      <c r="C54" s="121"/>
      <c r="D54" s="121"/>
      <c r="E54" s="84"/>
      <c r="F54" s="85"/>
      <c r="G54" s="85"/>
    </row>
    <row r="55" spans="1:7">
      <c r="A55" s="221"/>
      <c r="B55" s="119" t="s">
        <v>338</v>
      </c>
      <c r="C55" s="121"/>
      <c r="D55" s="121"/>
      <c r="E55" s="84"/>
      <c r="F55" s="85"/>
      <c r="G55" s="85"/>
    </row>
    <row r="56" spans="1:7">
      <c r="A56" s="221"/>
      <c r="B56" s="119" t="s">
        <v>339</v>
      </c>
      <c r="C56" s="121"/>
      <c r="D56" s="121"/>
      <c r="E56" s="84"/>
      <c r="F56" s="85"/>
      <c r="G56" s="85"/>
    </row>
    <row r="57" spans="1:7" ht="27.6">
      <c r="A57" s="221"/>
      <c r="B57" s="119" t="s">
        <v>490</v>
      </c>
      <c r="C57" s="121"/>
      <c r="D57" s="121"/>
      <c r="E57" s="84"/>
      <c r="F57" s="85"/>
      <c r="G57" s="85"/>
    </row>
    <row r="58" spans="1:7">
      <c r="A58" s="221"/>
      <c r="B58" s="119" t="s">
        <v>340</v>
      </c>
      <c r="C58" s="121"/>
      <c r="D58" s="121"/>
      <c r="E58" s="84"/>
      <c r="F58" s="85"/>
      <c r="G58" s="85"/>
    </row>
    <row r="59" spans="1:7">
      <c r="A59" s="221"/>
      <c r="B59" s="119" t="s">
        <v>341</v>
      </c>
      <c r="C59" s="121"/>
      <c r="D59" s="121"/>
      <c r="E59" s="84"/>
      <c r="F59" s="85"/>
      <c r="G59" s="85"/>
    </row>
    <row r="60" spans="1:7">
      <c r="A60" s="221"/>
      <c r="B60" s="119" t="s">
        <v>342</v>
      </c>
      <c r="C60" s="121"/>
      <c r="D60" s="121"/>
      <c r="E60" s="84"/>
      <c r="F60" s="85"/>
      <c r="G60" s="85"/>
    </row>
    <row r="61" spans="1:7">
      <c r="A61" s="221"/>
      <c r="B61" s="119" t="s">
        <v>343</v>
      </c>
      <c r="C61" s="121"/>
      <c r="D61" s="121"/>
      <c r="E61" s="84"/>
      <c r="F61" s="85"/>
      <c r="G61" s="85"/>
    </row>
    <row r="62" spans="1:7">
      <c r="A62" s="221"/>
      <c r="B62" s="119" t="s">
        <v>344</v>
      </c>
      <c r="C62" s="121"/>
      <c r="D62" s="121"/>
      <c r="E62" s="84"/>
      <c r="F62" s="85"/>
      <c r="G62" s="85"/>
    </row>
    <row r="63" spans="1:7">
      <c r="A63" s="221"/>
      <c r="B63" s="119" t="s">
        <v>345</v>
      </c>
      <c r="C63" s="121"/>
      <c r="D63" s="121"/>
      <c r="E63" s="84"/>
      <c r="F63" s="85"/>
      <c r="G63" s="85"/>
    </row>
    <row r="64" spans="1:7">
      <c r="A64" s="221"/>
      <c r="B64" s="119" t="s">
        <v>346</v>
      </c>
      <c r="C64" s="121"/>
      <c r="D64" s="121"/>
      <c r="E64" s="84"/>
      <c r="F64" s="85"/>
      <c r="G64" s="85"/>
    </row>
    <row r="65" spans="1:7">
      <c r="A65" s="221"/>
      <c r="B65" s="127" t="s">
        <v>347</v>
      </c>
      <c r="C65" s="121"/>
      <c r="D65" s="121"/>
      <c r="E65" s="84"/>
      <c r="F65" s="85"/>
      <c r="G65" s="85"/>
    </row>
    <row r="66" spans="1:7" ht="15" thickBot="1">
      <c r="A66" s="221"/>
      <c r="B66" s="127" t="s">
        <v>348</v>
      </c>
      <c r="C66" s="121"/>
      <c r="D66" s="121"/>
      <c r="E66" s="84"/>
      <c r="F66" s="85"/>
      <c r="G66" s="85"/>
    </row>
    <row r="67" spans="1:7" ht="15" thickBot="1">
      <c r="A67" s="221"/>
      <c r="B67" s="127" t="s">
        <v>349</v>
      </c>
      <c r="C67" s="118" t="s">
        <v>0</v>
      </c>
      <c r="D67" s="118">
        <v>3</v>
      </c>
      <c r="E67" s="81"/>
      <c r="F67" s="82"/>
      <c r="G67" s="82">
        <f>F67*D67</f>
        <v>0</v>
      </c>
    </row>
    <row r="68" spans="1:7" ht="124.2">
      <c r="A68" s="220" t="s">
        <v>10</v>
      </c>
      <c r="B68" s="101" t="s">
        <v>350</v>
      </c>
      <c r="C68" s="118"/>
      <c r="D68" s="118"/>
      <c r="E68" s="81"/>
      <c r="F68" s="82"/>
      <c r="G68" s="82"/>
    </row>
    <row r="69" spans="1:7" ht="27.6">
      <c r="A69" s="221"/>
      <c r="B69" s="119" t="s">
        <v>491</v>
      </c>
      <c r="C69" s="121"/>
      <c r="D69" s="121"/>
      <c r="E69" s="84"/>
      <c r="F69" s="85"/>
      <c r="G69" s="85"/>
    </row>
    <row r="70" spans="1:7" ht="27.6">
      <c r="A70" s="221"/>
      <c r="B70" s="119" t="s">
        <v>492</v>
      </c>
      <c r="C70" s="121"/>
      <c r="D70" s="121"/>
      <c r="E70" s="84"/>
      <c r="F70" s="85"/>
      <c r="G70" s="85"/>
    </row>
    <row r="71" spans="1:7" ht="27.6">
      <c r="A71" s="221"/>
      <c r="B71" s="119" t="s">
        <v>493</v>
      </c>
      <c r="C71" s="121"/>
      <c r="D71" s="121"/>
      <c r="E71" s="84"/>
      <c r="F71" s="85"/>
      <c r="G71" s="85"/>
    </row>
    <row r="72" spans="1:7">
      <c r="A72" s="221"/>
      <c r="B72" s="119" t="s">
        <v>336</v>
      </c>
      <c r="C72" s="121"/>
      <c r="D72" s="121"/>
      <c r="E72" s="84"/>
      <c r="F72" s="85"/>
      <c r="G72" s="85"/>
    </row>
    <row r="73" spans="1:7">
      <c r="A73" s="221"/>
      <c r="B73" s="119" t="s">
        <v>337</v>
      </c>
      <c r="C73" s="121"/>
      <c r="D73" s="121"/>
      <c r="E73" s="84"/>
      <c r="F73" s="85"/>
      <c r="G73" s="85"/>
    </row>
    <row r="74" spans="1:7">
      <c r="A74" s="221"/>
      <c r="B74" s="119" t="s">
        <v>351</v>
      </c>
      <c r="C74" s="121"/>
      <c r="D74" s="121"/>
      <c r="E74" s="84"/>
      <c r="F74" s="85"/>
      <c r="G74" s="85"/>
    </row>
    <row r="75" spans="1:7">
      <c r="A75" s="221"/>
      <c r="B75" s="119" t="s">
        <v>352</v>
      </c>
      <c r="C75" s="121"/>
      <c r="D75" s="121"/>
      <c r="E75" s="84"/>
      <c r="F75" s="85"/>
      <c r="G75" s="85"/>
    </row>
    <row r="76" spans="1:7" ht="27.6">
      <c r="A76" s="221"/>
      <c r="B76" s="119" t="s">
        <v>353</v>
      </c>
      <c r="C76" s="121"/>
      <c r="D76" s="121"/>
      <c r="E76" s="84"/>
      <c r="F76" s="85"/>
      <c r="G76" s="85"/>
    </row>
    <row r="77" spans="1:7">
      <c r="A77" s="221"/>
      <c r="B77" s="119" t="s">
        <v>340</v>
      </c>
      <c r="C77" s="121"/>
      <c r="D77" s="121"/>
      <c r="E77" s="84"/>
      <c r="F77" s="85"/>
      <c r="G77" s="85"/>
    </row>
    <row r="78" spans="1:7">
      <c r="A78" s="221"/>
      <c r="B78" s="119" t="s">
        <v>341</v>
      </c>
      <c r="C78" s="121"/>
      <c r="D78" s="121"/>
      <c r="E78" s="84"/>
      <c r="F78" s="85"/>
      <c r="G78" s="85"/>
    </row>
    <row r="79" spans="1:7">
      <c r="A79" s="221"/>
      <c r="B79" s="119" t="s">
        <v>354</v>
      </c>
      <c r="C79" s="121"/>
      <c r="D79" s="121"/>
      <c r="E79" s="84"/>
      <c r="F79" s="85"/>
      <c r="G79" s="85"/>
    </row>
    <row r="80" spans="1:7">
      <c r="A80" s="221"/>
      <c r="B80" s="119" t="s">
        <v>355</v>
      </c>
      <c r="C80" s="121"/>
      <c r="D80" s="121"/>
      <c r="E80" s="84"/>
      <c r="F80" s="85"/>
      <c r="G80" s="85"/>
    </row>
    <row r="81" spans="1:7">
      <c r="A81" s="221"/>
      <c r="B81" s="119" t="s">
        <v>356</v>
      </c>
      <c r="C81" s="121"/>
      <c r="D81" s="121"/>
      <c r="E81" s="84"/>
      <c r="F81" s="85"/>
      <c r="G81" s="85"/>
    </row>
    <row r="82" spans="1:7">
      <c r="A82" s="221"/>
      <c r="B82" s="119" t="s">
        <v>357</v>
      </c>
      <c r="C82" s="121"/>
      <c r="D82" s="121"/>
      <c r="E82" s="84"/>
      <c r="F82" s="85"/>
      <c r="G82" s="85"/>
    </row>
    <row r="83" spans="1:7">
      <c r="A83" s="221"/>
      <c r="B83" s="127" t="s">
        <v>358</v>
      </c>
      <c r="C83" s="121"/>
      <c r="D83" s="121"/>
      <c r="E83" s="84"/>
      <c r="F83" s="85"/>
      <c r="G83" s="85"/>
    </row>
    <row r="84" spans="1:7">
      <c r="A84" s="221"/>
      <c r="B84" s="127" t="s">
        <v>359</v>
      </c>
      <c r="C84" s="121"/>
      <c r="D84" s="121"/>
      <c r="E84" s="84"/>
      <c r="F84" s="85"/>
      <c r="G84" s="85"/>
    </row>
    <row r="85" spans="1:7">
      <c r="A85" s="221"/>
      <c r="B85" s="127" t="s">
        <v>348</v>
      </c>
      <c r="C85" s="121"/>
      <c r="D85" s="121"/>
      <c r="E85" s="84"/>
      <c r="F85" s="85"/>
      <c r="G85" s="85"/>
    </row>
    <row r="86" spans="1:7">
      <c r="A86" s="221"/>
      <c r="B86" s="127" t="s">
        <v>360</v>
      </c>
      <c r="C86" s="121"/>
      <c r="D86" s="121"/>
      <c r="E86" s="84"/>
      <c r="F86" s="85"/>
      <c r="G86" s="85"/>
    </row>
    <row r="87" spans="1:7" ht="15" thickBot="1">
      <c r="A87" s="221"/>
      <c r="B87" s="127" t="s">
        <v>361</v>
      </c>
      <c r="C87" s="121"/>
      <c r="D87" s="121"/>
      <c r="E87" s="84"/>
      <c r="F87" s="85"/>
      <c r="G87" s="85"/>
    </row>
    <row r="88" spans="1:7" ht="15" thickBot="1">
      <c r="A88" s="221"/>
      <c r="B88" s="127" t="s">
        <v>362</v>
      </c>
      <c r="C88" s="118" t="s">
        <v>0</v>
      </c>
      <c r="D88" s="118">
        <v>52</v>
      </c>
      <c r="E88" s="81"/>
      <c r="F88" s="82"/>
      <c r="G88" s="82">
        <f>F88*D88</f>
        <v>0</v>
      </c>
    </row>
    <row r="89" spans="1:7" ht="124.2">
      <c r="A89" s="220" t="s">
        <v>8</v>
      </c>
      <c r="B89" s="101" t="s">
        <v>350</v>
      </c>
      <c r="C89" s="118"/>
      <c r="D89" s="118"/>
      <c r="E89" s="81"/>
      <c r="F89" s="82"/>
      <c r="G89" s="82"/>
    </row>
    <row r="90" spans="1:7" ht="27.6">
      <c r="A90" s="221"/>
      <c r="B90" s="119" t="s">
        <v>494</v>
      </c>
      <c r="C90" s="121"/>
      <c r="D90" s="121"/>
      <c r="E90" s="84"/>
      <c r="F90" s="85"/>
      <c r="G90" s="85"/>
    </row>
    <row r="91" spans="1:7" ht="27.6">
      <c r="A91" s="221"/>
      <c r="B91" s="119" t="s">
        <v>495</v>
      </c>
      <c r="C91" s="121"/>
      <c r="D91" s="121"/>
      <c r="E91" s="84"/>
      <c r="F91" s="85"/>
      <c r="G91" s="85"/>
    </row>
    <row r="92" spans="1:7" ht="27.6">
      <c r="A92" s="221"/>
      <c r="B92" s="119" t="s">
        <v>496</v>
      </c>
      <c r="C92" s="121"/>
      <c r="D92" s="121"/>
      <c r="E92" s="84"/>
      <c r="F92" s="85"/>
      <c r="G92" s="85"/>
    </row>
    <row r="93" spans="1:7">
      <c r="A93" s="221"/>
      <c r="B93" s="119" t="s">
        <v>336</v>
      </c>
      <c r="C93" s="121"/>
      <c r="D93" s="121"/>
      <c r="E93" s="84"/>
      <c r="F93" s="85"/>
      <c r="G93" s="85"/>
    </row>
    <row r="94" spans="1:7">
      <c r="A94" s="221"/>
      <c r="B94" s="119" t="s">
        <v>337</v>
      </c>
      <c r="C94" s="121"/>
      <c r="D94" s="121"/>
      <c r="E94" s="84"/>
      <c r="F94" s="85"/>
      <c r="G94" s="85"/>
    </row>
    <row r="95" spans="1:7">
      <c r="A95" s="221"/>
      <c r="B95" s="119" t="s">
        <v>363</v>
      </c>
      <c r="C95" s="121"/>
      <c r="D95" s="121"/>
      <c r="E95" s="84"/>
      <c r="F95" s="85"/>
      <c r="G95" s="85"/>
    </row>
    <row r="96" spans="1:7">
      <c r="A96" s="221"/>
      <c r="B96" s="119" t="s">
        <v>364</v>
      </c>
      <c r="C96" s="121"/>
      <c r="D96" s="121"/>
      <c r="E96" s="84"/>
      <c r="F96" s="85"/>
      <c r="G96" s="85"/>
    </row>
    <row r="97" spans="1:7" ht="27.6">
      <c r="A97" s="221"/>
      <c r="B97" s="119" t="s">
        <v>497</v>
      </c>
      <c r="C97" s="121"/>
      <c r="D97" s="121"/>
      <c r="E97" s="84"/>
      <c r="F97" s="85"/>
      <c r="G97" s="85"/>
    </row>
    <row r="98" spans="1:7">
      <c r="A98" s="221"/>
      <c r="B98" s="119" t="s">
        <v>340</v>
      </c>
      <c r="C98" s="121"/>
      <c r="D98" s="121"/>
      <c r="E98" s="84"/>
      <c r="F98" s="85"/>
      <c r="G98" s="85"/>
    </row>
    <row r="99" spans="1:7">
      <c r="A99" s="221"/>
      <c r="B99" s="119" t="s">
        <v>341</v>
      </c>
      <c r="C99" s="121"/>
      <c r="D99" s="121"/>
      <c r="E99" s="84"/>
      <c r="F99" s="85"/>
      <c r="G99" s="85"/>
    </row>
    <row r="100" spans="1:7">
      <c r="A100" s="221"/>
      <c r="B100" s="119" t="s">
        <v>365</v>
      </c>
      <c r="C100" s="121"/>
      <c r="D100" s="121"/>
      <c r="E100" s="84"/>
      <c r="F100" s="85"/>
      <c r="G100" s="85"/>
    </row>
    <row r="101" spans="1:7">
      <c r="A101" s="221"/>
      <c r="B101" s="119" t="s">
        <v>366</v>
      </c>
      <c r="C101" s="121"/>
      <c r="D101" s="121"/>
      <c r="E101" s="84"/>
      <c r="F101" s="85"/>
      <c r="G101" s="85"/>
    </row>
    <row r="102" spans="1:7">
      <c r="A102" s="221"/>
      <c r="B102" s="119" t="s">
        <v>367</v>
      </c>
      <c r="C102" s="121"/>
      <c r="D102" s="121"/>
      <c r="E102" s="84"/>
      <c r="F102" s="85"/>
      <c r="G102" s="85"/>
    </row>
    <row r="103" spans="1:7">
      <c r="A103" s="221"/>
      <c r="B103" s="119" t="s">
        <v>368</v>
      </c>
      <c r="C103" s="121"/>
      <c r="D103" s="121"/>
      <c r="E103" s="84"/>
      <c r="F103" s="85"/>
      <c r="G103" s="85"/>
    </row>
    <row r="104" spans="1:7">
      <c r="A104" s="221"/>
      <c r="B104" s="127" t="s">
        <v>369</v>
      </c>
      <c r="C104" s="121"/>
      <c r="D104" s="121"/>
      <c r="E104" s="84"/>
      <c r="F104" s="85"/>
      <c r="G104" s="85"/>
    </row>
    <row r="105" spans="1:7">
      <c r="A105" s="221"/>
      <c r="B105" s="127" t="s">
        <v>359</v>
      </c>
      <c r="C105" s="121"/>
      <c r="D105" s="121"/>
      <c r="E105" s="84"/>
      <c r="F105" s="85"/>
      <c r="G105" s="85"/>
    </row>
    <row r="106" spans="1:7">
      <c r="A106" s="221"/>
      <c r="B106" s="127" t="s">
        <v>348</v>
      </c>
      <c r="C106" s="121"/>
      <c r="D106" s="121"/>
      <c r="E106" s="84"/>
      <c r="F106" s="85"/>
      <c r="G106" s="85"/>
    </row>
    <row r="107" spans="1:7">
      <c r="A107" s="221"/>
      <c r="B107" s="127" t="s">
        <v>360</v>
      </c>
      <c r="C107" s="121"/>
      <c r="D107" s="121"/>
      <c r="E107" s="84"/>
      <c r="F107" s="85"/>
      <c r="G107" s="85"/>
    </row>
    <row r="108" spans="1:7" ht="15" thickBot="1">
      <c r="A108" s="221"/>
      <c r="B108" s="127" t="s">
        <v>361</v>
      </c>
      <c r="C108" s="121"/>
      <c r="D108" s="121"/>
      <c r="E108" s="84"/>
      <c r="F108" s="85"/>
      <c r="G108" s="85"/>
    </row>
    <row r="109" spans="1:7" ht="15" thickBot="1">
      <c r="A109" s="221"/>
      <c r="B109" s="127" t="s">
        <v>362</v>
      </c>
      <c r="C109" s="118" t="s">
        <v>0</v>
      </c>
      <c r="D109" s="118">
        <v>6</v>
      </c>
      <c r="E109" s="81"/>
      <c r="F109" s="82"/>
      <c r="G109" s="82">
        <f>F109*D109</f>
        <v>0</v>
      </c>
    </row>
    <row r="110" spans="1:7" ht="309" customHeight="1">
      <c r="A110" s="220" t="s">
        <v>13</v>
      </c>
      <c r="B110" s="101" t="s">
        <v>499</v>
      </c>
      <c r="C110" s="118"/>
      <c r="D110" s="118"/>
      <c r="E110" s="81"/>
      <c r="F110" s="82"/>
      <c r="G110" s="82"/>
    </row>
    <row r="111" spans="1:7" ht="27.6">
      <c r="A111" s="221"/>
      <c r="B111" s="119" t="s">
        <v>498</v>
      </c>
      <c r="C111" s="121"/>
      <c r="D111" s="121"/>
      <c r="E111" s="84"/>
      <c r="F111" s="85"/>
      <c r="G111" s="85"/>
    </row>
    <row r="112" spans="1:7" ht="27.6">
      <c r="A112" s="221"/>
      <c r="B112" s="119" t="s">
        <v>500</v>
      </c>
      <c r="C112" s="121"/>
      <c r="D112" s="121"/>
      <c r="E112" s="84"/>
      <c r="F112" s="85"/>
      <c r="G112" s="85"/>
    </row>
    <row r="113" spans="1:7">
      <c r="A113" s="221"/>
      <c r="B113" s="119" t="s">
        <v>336</v>
      </c>
      <c r="C113" s="121"/>
      <c r="D113" s="121"/>
      <c r="E113" s="84"/>
      <c r="F113" s="85"/>
      <c r="G113" s="85"/>
    </row>
    <row r="114" spans="1:7">
      <c r="A114" s="221"/>
      <c r="B114" s="119" t="s">
        <v>337</v>
      </c>
      <c r="C114" s="121"/>
      <c r="D114" s="121"/>
      <c r="E114" s="84"/>
      <c r="F114" s="85"/>
      <c r="G114" s="85"/>
    </row>
    <row r="115" spans="1:7">
      <c r="A115" s="221"/>
      <c r="B115" s="119" t="s">
        <v>370</v>
      </c>
      <c r="C115" s="121"/>
      <c r="D115" s="121"/>
      <c r="E115" s="84"/>
      <c r="F115" s="85"/>
      <c r="G115" s="85"/>
    </row>
    <row r="116" spans="1:7">
      <c r="A116" s="221"/>
      <c r="B116" s="119" t="s">
        <v>371</v>
      </c>
      <c r="C116" s="121"/>
      <c r="D116" s="121"/>
      <c r="E116" s="84"/>
      <c r="F116" s="85"/>
      <c r="G116" s="85"/>
    </row>
    <row r="117" spans="1:7" ht="27.6">
      <c r="A117" s="221"/>
      <c r="B117" s="119" t="s">
        <v>501</v>
      </c>
      <c r="C117" s="121"/>
      <c r="D117" s="121"/>
      <c r="E117" s="84"/>
      <c r="F117" s="85"/>
      <c r="G117" s="85"/>
    </row>
    <row r="118" spans="1:7">
      <c r="A118" s="221"/>
      <c r="B118" s="119" t="s">
        <v>340</v>
      </c>
      <c r="C118" s="121"/>
      <c r="D118" s="121"/>
      <c r="E118" s="84"/>
      <c r="F118" s="85"/>
      <c r="G118" s="85"/>
    </row>
    <row r="119" spans="1:7">
      <c r="A119" s="221"/>
      <c r="B119" s="119" t="s">
        <v>341</v>
      </c>
      <c r="C119" s="121"/>
      <c r="D119" s="121"/>
      <c r="E119" s="84"/>
      <c r="F119" s="85"/>
      <c r="G119" s="85"/>
    </row>
    <row r="120" spans="1:7">
      <c r="A120" s="221"/>
      <c r="B120" s="119" t="s">
        <v>372</v>
      </c>
      <c r="C120" s="121"/>
      <c r="D120" s="121"/>
      <c r="E120" s="84"/>
      <c r="F120" s="85"/>
      <c r="G120" s="85"/>
    </row>
    <row r="121" spans="1:7">
      <c r="A121" s="221"/>
      <c r="B121" s="119" t="s">
        <v>373</v>
      </c>
      <c r="C121" s="121"/>
      <c r="D121" s="121"/>
      <c r="E121" s="84"/>
      <c r="F121" s="85"/>
      <c r="G121" s="85"/>
    </row>
    <row r="122" spans="1:7">
      <c r="A122" s="221"/>
      <c r="B122" s="119" t="s">
        <v>374</v>
      </c>
      <c r="C122" s="121"/>
      <c r="D122" s="121"/>
      <c r="E122" s="84"/>
      <c r="F122" s="85"/>
      <c r="G122" s="85"/>
    </row>
    <row r="123" spans="1:7">
      <c r="A123" s="221"/>
      <c r="B123" s="119" t="s">
        <v>375</v>
      </c>
      <c r="C123" s="121"/>
      <c r="D123" s="121"/>
      <c r="E123" s="84"/>
      <c r="F123" s="85"/>
      <c r="G123" s="85"/>
    </row>
    <row r="124" spans="1:7">
      <c r="A124" s="221"/>
      <c r="B124" s="119" t="s">
        <v>376</v>
      </c>
      <c r="C124" s="121"/>
      <c r="D124" s="121"/>
      <c r="E124" s="84"/>
      <c r="F124" s="85"/>
      <c r="G124" s="85"/>
    </row>
    <row r="125" spans="1:7">
      <c r="A125" s="221"/>
      <c r="B125" s="127" t="s">
        <v>347</v>
      </c>
      <c r="C125" s="121"/>
      <c r="D125" s="121"/>
      <c r="E125" s="84"/>
      <c r="F125" s="85"/>
      <c r="G125" s="85"/>
    </row>
    <row r="126" spans="1:7">
      <c r="A126" s="221"/>
      <c r="B126" s="127" t="s">
        <v>348</v>
      </c>
      <c r="C126" s="121"/>
      <c r="D126" s="121"/>
      <c r="E126" s="84"/>
      <c r="F126" s="85"/>
      <c r="G126" s="85"/>
    </row>
    <row r="127" spans="1:7" ht="15" thickBot="1">
      <c r="A127" s="221"/>
      <c r="B127" s="127" t="s">
        <v>377</v>
      </c>
      <c r="C127" s="121"/>
      <c r="D127" s="121"/>
      <c r="E127" s="84"/>
      <c r="F127" s="85"/>
      <c r="G127" s="85"/>
    </row>
    <row r="128" spans="1:7" ht="15" thickBot="1">
      <c r="A128" s="221"/>
      <c r="B128" s="127" t="s">
        <v>362</v>
      </c>
      <c r="C128" s="118" t="s">
        <v>0</v>
      </c>
      <c r="D128" s="118">
        <v>54</v>
      </c>
      <c r="E128" s="81"/>
      <c r="F128" s="82"/>
      <c r="G128" s="82">
        <f>F128*D128</f>
        <v>0</v>
      </c>
    </row>
    <row r="129" spans="1:7" ht="309" customHeight="1">
      <c r="A129" s="220" t="s">
        <v>15</v>
      </c>
      <c r="B129" s="101" t="s">
        <v>502</v>
      </c>
      <c r="C129" s="118"/>
      <c r="D129" s="118"/>
      <c r="E129" s="81"/>
      <c r="F129" s="82"/>
      <c r="G129" s="82"/>
    </row>
    <row r="130" spans="1:7" ht="27.6">
      <c r="A130" s="221"/>
      <c r="B130" s="119" t="s">
        <v>503</v>
      </c>
      <c r="C130" s="121"/>
      <c r="D130" s="121"/>
      <c r="E130" s="84"/>
      <c r="F130" s="85"/>
      <c r="G130" s="85"/>
    </row>
    <row r="131" spans="1:7" ht="27.6">
      <c r="A131" s="221"/>
      <c r="B131" s="119" t="s">
        <v>504</v>
      </c>
      <c r="C131" s="121"/>
      <c r="D131" s="121"/>
      <c r="E131" s="84"/>
      <c r="F131" s="85"/>
      <c r="G131" s="85"/>
    </row>
    <row r="132" spans="1:7">
      <c r="A132" s="221"/>
      <c r="B132" s="119" t="s">
        <v>336</v>
      </c>
      <c r="C132" s="121"/>
      <c r="D132" s="121"/>
      <c r="E132" s="84"/>
      <c r="F132" s="85"/>
      <c r="G132" s="85"/>
    </row>
    <row r="133" spans="1:7">
      <c r="A133" s="221"/>
      <c r="B133" s="119" t="s">
        <v>337</v>
      </c>
      <c r="C133" s="121"/>
      <c r="D133" s="121"/>
      <c r="E133" s="84"/>
      <c r="F133" s="85"/>
      <c r="G133" s="85"/>
    </row>
    <row r="134" spans="1:7">
      <c r="A134" s="221"/>
      <c r="B134" s="119" t="s">
        <v>378</v>
      </c>
      <c r="C134" s="121"/>
      <c r="D134" s="121"/>
      <c r="E134" s="84"/>
      <c r="F134" s="85"/>
      <c r="G134" s="85"/>
    </row>
    <row r="135" spans="1:7">
      <c r="A135" s="221"/>
      <c r="B135" s="119" t="s">
        <v>379</v>
      </c>
      <c r="C135" s="121"/>
      <c r="D135" s="121"/>
      <c r="E135" s="84"/>
      <c r="F135" s="85"/>
      <c r="G135" s="85"/>
    </row>
    <row r="136" spans="1:7" ht="27.6">
      <c r="A136" s="221"/>
      <c r="B136" s="119" t="s">
        <v>505</v>
      </c>
      <c r="C136" s="121"/>
      <c r="D136" s="121"/>
      <c r="E136" s="84"/>
      <c r="F136" s="85"/>
      <c r="G136" s="85"/>
    </row>
    <row r="137" spans="1:7">
      <c r="A137" s="221"/>
      <c r="B137" s="119" t="s">
        <v>340</v>
      </c>
      <c r="C137" s="121"/>
      <c r="D137" s="121"/>
      <c r="E137" s="84"/>
      <c r="F137" s="85"/>
      <c r="G137" s="85"/>
    </row>
    <row r="138" spans="1:7">
      <c r="A138" s="221"/>
      <c r="B138" s="119" t="s">
        <v>341</v>
      </c>
      <c r="C138" s="121"/>
      <c r="D138" s="121"/>
      <c r="E138" s="84"/>
      <c r="F138" s="85"/>
      <c r="G138" s="85"/>
    </row>
    <row r="139" spans="1:7">
      <c r="A139" s="221"/>
      <c r="B139" s="119" t="s">
        <v>380</v>
      </c>
      <c r="C139" s="121"/>
      <c r="D139" s="121"/>
      <c r="E139" s="84"/>
      <c r="F139" s="85"/>
      <c r="G139" s="85"/>
    </row>
    <row r="140" spans="1:7">
      <c r="A140" s="221"/>
      <c r="B140" s="119" t="s">
        <v>381</v>
      </c>
      <c r="C140" s="121"/>
      <c r="D140" s="121"/>
      <c r="E140" s="84"/>
      <c r="F140" s="85"/>
      <c r="G140" s="85"/>
    </row>
    <row r="141" spans="1:7">
      <c r="A141" s="221"/>
      <c r="B141" s="119" t="s">
        <v>382</v>
      </c>
      <c r="C141" s="121"/>
      <c r="D141" s="121"/>
      <c r="E141" s="84"/>
      <c r="F141" s="85"/>
      <c r="G141" s="85"/>
    </row>
    <row r="142" spans="1:7">
      <c r="A142" s="221"/>
      <c r="B142" s="119" t="s">
        <v>383</v>
      </c>
      <c r="C142" s="121"/>
      <c r="D142" s="121"/>
      <c r="E142" s="84"/>
      <c r="F142" s="85"/>
      <c r="G142" s="85"/>
    </row>
    <row r="143" spans="1:7">
      <c r="A143" s="221"/>
      <c r="B143" s="119" t="s">
        <v>384</v>
      </c>
      <c r="C143" s="121"/>
      <c r="D143" s="121"/>
      <c r="E143" s="84"/>
      <c r="F143" s="85"/>
      <c r="G143" s="85"/>
    </row>
    <row r="144" spans="1:7">
      <c r="A144" s="221"/>
      <c r="B144" s="127" t="s">
        <v>347</v>
      </c>
      <c r="C144" s="121"/>
      <c r="D144" s="121"/>
      <c r="E144" s="84"/>
      <c r="F144" s="85"/>
      <c r="G144" s="85"/>
    </row>
    <row r="145" spans="1:11">
      <c r="A145" s="221"/>
      <c r="B145" s="127" t="s">
        <v>348</v>
      </c>
      <c r="C145" s="121"/>
      <c r="D145" s="121"/>
      <c r="E145" s="84"/>
      <c r="F145" s="85"/>
      <c r="G145" s="85"/>
    </row>
    <row r="146" spans="1:11" ht="15" thickBot="1">
      <c r="A146" s="221"/>
      <c r="B146" s="127" t="s">
        <v>377</v>
      </c>
      <c r="C146" s="121"/>
      <c r="D146" s="121"/>
      <c r="E146" s="84"/>
      <c r="F146" s="85"/>
      <c r="G146" s="85"/>
    </row>
    <row r="147" spans="1:11" ht="15" thickBot="1">
      <c r="A147" s="221"/>
      <c r="B147" s="127" t="s">
        <v>362</v>
      </c>
      <c r="C147" s="118" t="s">
        <v>0</v>
      </c>
      <c r="D147" s="118">
        <v>7</v>
      </c>
      <c r="E147" s="81"/>
      <c r="F147" s="82"/>
      <c r="G147" s="82">
        <f>F147*D147</f>
        <v>0</v>
      </c>
    </row>
    <row r="148" spans="1:11" ht="90" customHeight="1">
      <c r="A148" s="175" t="s">
        <v>16</v>
      </c>
      <c r="B148" s="226" t="s">
        <v>385</v>
      </c>
      <c r="C148" s="199" t="s">
        <v>0</v>
      </c>
      <c r="D148" s="208">
        <v>119</v>
      </c>
      <c r="E148" s="211"/>
      <c r="F148" s="229"/>
      <c r="G148" s="196">
        <f>D148*F148</f>
        <v>0</v>
      </c>
    </row>
    <row r="149" spans="1:11" ht="16.95" customHeight="1" thickBot="1">
      <c r="A149" s="214"/>
      <c r="B149" s="227"/>
      <c r="C149" s="201"/>
      <c r="D149" s="210"/>
      <c r="E149" s="228"/>
      <c r="F149" s="230"/>
      <c r="G149" s="198"/>
      <c r="J149" s="17"/>
      <c r="K149" s="17"/>
    </row>
    <row r="150" spans="1:11" ht="103.95" customHeight="1" thickBot="1">
      <c r="A150" s="220" t="s">
        <v>17</v>
      </c>
      <c r="B150" s="119" t="s">
        <v>386</v>
      </c>
      <c r="C150" s="118"/>
      <c r="D150" s="118"/>
      <c r="E150" s="81"/>
      <c r="F150" s="82"/>
      <c r="G150" s="82"/>
    </row>
    <row r="151" spans="1:11" ht="15" thickBot="1">
      <c r="A151" s="221"/>
      <c r="B151" s="119" t="s">
        <v>387</v>
      </c>
      <c r="C151" s="144" t="s">
        <v>1</v>
      </c>
      <c r="D151" s="124">
        <v>495</v>
      </c>
      <c r="E151" s="86"/>
      <c r="F151" s="87"/>
      <c r="G151" s="87">
        <f t="shared" ref="G151:G157" si="0">F151*D151</f>
        <v>0</v>
      </c>
      <c r="I151" s="17"/>
      <c r="J151" s="17"/>
      <c r="K151" s="17"/>
    </row>
    <row r="152" spans="1:11" ht="15" thickBot="1">
      <c r="A152" s="224"/>
      <c r="B152" s="119" t="s">
        <v>388</v>
      </c>
      <c r="C152" s="145" t="s">
        <v>1</v>
      </c>
      <c r="D152" s="130">
        <v>375</v>
      </c>
      <c r="E152" s="90"/>
      <c r="F152" s="91"/>
      <c r="G152" s="87">
        <f t="shared" si="0"/>
        <v>0</v>
      </c>
      <c r="I152" s="17"/>
      <c r="J152" s="17"/>
      <c r="K152" s="17"/>
    </row>
    <row r="153" spans="1:11" ht="44.4" customHeight="1" thickBot="1">
      <c r="A153" s="146" t="s">
        <v>18</v>
      </c>
      <c r="B153" s="24" t="s">
        <v>389</v>
      </c>
      <c r="C153" s="27" t="s">
        <v>24</v>
      </c>
      <c r="D153" s="99">
        <v>1</v>
      </c>
      <c r="E153" s="74"/>
      <c r="F153" s="51"/>
      <c r="G153" s="16">
        <f t="shared" si="0"/>
        <v>0</v>
      </c>
      <c r="J153" s="17"/>
      <c r="K153" s="17"/>
    </row>
    <row r="154" spans="1:11" ht="72" customHeight="1" thickBot="1">
      <c r="A154" s="100" t="s">
        <v>19</v>
      </c>
      <c r="B154" s="101" t="s">
        <v>433</v>
      </c>
      <c r="C154" s="102" t="s">
        <v>24</v>
      </c>
      <c r="D154" s="109">
        <v>1</v>
      </c>
      <c r="E154" s="14"/>
      <c r="F154" s="69"/>
      <c r="G154" s="16">
        <f t="shared" si="0"/>
        <v>0</v>
      </c>
      <c r="J154" s="17"/>
      <c r="K154" s="17"/>
    </row>
    <row r="155" spans="1:11" ht="53.4" customHeight="1" thickBot="1">
      <c r="A155" s="100" t="s">
        <v>20</v>
      </c>
      <c r="B155" s="101" t="s">
        <v>434</v>
      </c>
      <c r="C155" s="109" t="s">
        <v>24</v>
      </c>
      <c r="D155" s="147">
        <v>1</v>
      </c>
      <c r="E155" s="136"/>
      <c r="F155" s="137"/>
      <c r="G155" s="138">
        <f t="shared" si="0"/>
        <v>0</v>
      </c>
      <c r="J155" s="17"/>
      <c r="K155" s="17"/>
    </row>
    <row r="156" spans="1:11" ht="34.200000000000003" customHeight="1" thickBot="1">
      <c r="A156" s="100" t="s">
        <v>21</v>
      </c>
      <c r="B156" s="101" t="s">
        <v>390</v>
      </c>
      <c r="C156" s="147" t="s">
        <v>24</v>
      </c>
      <c r="D156" s="147">
        <v>1</v>
      </c>
      <c r="E156" s="136"/>
      <c r="F156" s="137"/>
      <c r="G156" s="69">
        <f t="shared" si="0"/>
        <v>0</v>
      </c>
      <c r="J156" s="17"/>
      <c r="K156" s="17"/>
    </row>
    <row r="157" spans="1:11">
      <c r="A157" s="220" t="s">
        <v>22</v>
      </c>
      <c r="B157" s="238" t="s">
        <v>625</v>
      </c>
      <c r="C157" s="208" t="s">
        <v>0</v>
      </c>
      <c r="D157" s="208">
        <v>1</v>
      </c>
      <c r="E157" s="211"/>
      <c r="F157" s="196"/>
      <c r="G157" s="196">
        <f t="shared" si="0"/>
        <v>0</v>
      </c>
      <c r="J157" s="17"/>
      <c r="K157" s="17"/>
    </row>
    <row r="158" spans="1:11" ht="15" thickBot="1">
      <c r="A158" s="224"/>
      <c r="B158" s="239"/>
      <c r="C158" s="210"/>
      <c r="D158" s="210"/>
      <c r="E158" s="213"/>
      <c r="F158" s="198"/>
      <c r="G158" s="198"/>
      <c r="J158" s="17"/>
      <c r="K158" s="17"/>
    </row>
    <row r="159" spans="1:11">
      <c r="A159" s="220" t="s">
        <v>23</v>
      </c>
      <c r="B159" s="222" t="s">
        <v>391</v>
      </c>
      <c r="C159" s="208" t="s">
        <v>0</v>
      </c>
      <c r="D159" s="208">
        <v>1</v>
      </c>
      <c r="E159" s="211"/>
      <c r="F159" s="196"/>
      <c r="G159" s="196">
        <f>F159*D159</f>
        <v>0</v>
      </c>
      <c r="J159" s="17"/>
      <c r="K159" s="17"/>
    </row>
    <row r="160" spans="1:11" ht="42.6" customHeight="1" thickBot="1">
      <c r="A160" s="224"/>
      <c r="B160" s="223"/>
      <c r="C160" s="210"/>
      <c r="D160" s="210"/>
      <c r="E160" s="213"/>
      <c r="F160" s="198"/>
      <c r="G160" s="198"/>
      <c r="J160" s="17"/>
      <c r="K160" s="17"/>
    </row>
    <row r="161" spans="1:11">
      <c r="A161" s="220" t="s">
        <v>42</v>
      </c>
      <c r="B161" s="222" t="s">
        <v>436</v>
      </c>
      <c r="C161" s="208" t="s">
        <v>0</v>
      </c>
      <c r="D161" s="208">
        <v>1</v>
      </c>
      <c r="E161" s="211"/>
      <c r="F161" s="196"/>
      <c r="G161" s="196">
        <f>F161*D161</f>
        <v>0</v>
      </c>
      <c r="J161" s="17"/>
      <c r="K161" s="17"/>
    </row>
    <row r="162" spans="1:11" ht="36.6" customHeight="1" thickBot="1">
      <c r="A162" s="224"/>
      <c r="B162" s="223"/>
      <c r="C162" s="210"/>
      <c r="D162" s="210"/>
      <c r="E162" s="213"/>
      <c r="F162" s="198"/>
      <c r="G162" s="198"/>
      <c r="J162" s="17"/>
      <c r="K162" s="17"/>
    </row>
    <row r="163" spans="1:11" ht="154.94999999999999" customHeight="1" thickBot="1">
      <c r="A163" s="23" t="s">
        <v>43</v>
      </c>
      <c r="B163" s="29" t="s">
        <v>506</v>
      </c>
      <c r="C163" s="25" t="s">
        <v>0</v>
      </c>
      <c r="D163" s="27">
        <v>1</v>
      </c>
      <c r="E163" s="74"/>
      <c r="F163" s="51"/>
      <c r="G163" s="16">
        <f>F163*D163</f>
        <v>0</v>
      </c>
      <c r="J163" s="17"/>
      <c r="K163" s="17"/>
    </row>
    <row r="164" spans="1:11" ht="42.75" customHeight="1" thickBot="1">
      <c r="A164" s="220" t="s">
        <v>44</v>
      </c>
      <c r="B164" s="101" t="s">
        <v>392</v>
      </c>
      <c r="C164" s="118"/>
      <c r="D164" s="118"/>
      <c r="E164" s="81"/>
      <c r="F164" s="82"/>
      <c r="G164" s="82"/>
      <c r="J164" s="17"/>
      <c r="K164" s="17"/>
    </row>
    <row r="165" spans="1:11" ht="15" thickBot="1">
      <c r="A165" s="221"/>
      <c r="B165" s="119" t="s">
        <v>393</v>
      </c>
      <c r="C165" s="144" t="s">
        <v>0</v>
      </c>
      <c r="D165" s="109">
        <v>1</v>
      </c>
      <c r="E165" s="14"/>
      <c r="F165" s="87"/>
      <c r="G165" s="87">
        <f t="shared" ref="G165:G171" si="1">D165*F165</f>
        <v>0</v>
      </c>
      <c r="J165" s="17"/>
      <c r="K165" s="17"/>
    </row>
    <row r="166" spans="1:11" ht="15" thickBot="1">
      <c r="A166" s="221"/>
      <c r="B166" s="119" t="s">
        <v>394</v>
      </c>
      <c r="C166" s="144" t="s">
        <v>0</v>
      </c>
      <c r="D166" s="109">
        <v>1</v>
      </c>
      <c r="E166" s="14"/>
      <c r="F166" s="87"/>
      <c r="G166" s="87">
        <f t="shared" si="1"/>
        <v>0</v>
      </c>
      <c r="J166" s="17"/>
      <c r="K166" s="17"/>
    </row>
    <row r="167" spans="1:11" ht="15" thickBot="1">
      <c r="A167" s="221"/>
      <c r="B167" s="119" t="s">
        <v>395</v>
      </c>
      <c r="C167" s="144" t="s">
        <v>0</v>
      </c>
      <c r="D167" s="109">
        <v>1</v>
      </c>
      <c r="E167" s="14"/>
      <c r="F167" s="87"/>
      <c r="G167" s="87">
        <f t="shared" si="1"/>
        <v>0</v>
      </c>
      <c r="J167" s="17"/>
      <c r="K167" s="17"/>
    </row>
    <row r="168" spans="1:11" ht="15" thickBot="1">
      <c r="A168" s="221"/>
      <c r="B168" s="119" t="s">
        <v>396</v>
      </c>
      <c r="C168" s="144" t="s">
        <v>0</v>
      </c>
      <c r="D168" s="109">
        <v>1</v>
      </c>
      <c r="E168" s="14"/>
      <c r="F168" s="87"/>
      <c r="G168" s="87">
        <f t="shared" si="1"/>
        <v>0</v>
      </c>
      <c r="J168" s="17"/>
      <c r="K168" s="17"/>
    </row>
    <row r="169" spans="1:11" ht="15" thickBot="1">
      <c r="A169" s="221"/>
      <c r="B169" s="119" t="s">
        <v>397</v>
      </c>
      <c r="C169" s="144" t="s">
        <v>0</v>
      </c>
      <c r="D169" s="109">
        <v>1</v>
      </c>
      <c r="E169" s="14"/>
      <c r="F169" s="87"/>
      <c r="G169" s="87">
        <f t="shared" si="1"/>
        <v>0</v>
      </c>
      <c r="J169" s="17"/>
      <c r="K169" s="17"/>
    </row>
    <row r="170" spans="1:11" ht="15" thickBot="1">
      <c r="A170" s="221"/>
      <c r="B170" s="119" t="s">
        <v>398</v>
      </c>
      <c r="C170" s="144" t="s">
        <v>0</v>
      </c>
      <c r="D170" s="109">
        <v>1</v>
      </c>
      <c r="E170" s="14"/>
      <c r="F170" s="87"/>
      <c r="G170" s="87">
        <f t="shared" si="1"/>
        <v>0</v>
      </c>
      <c r="J170" s="17"/>
      <c r="K170" s="17"/>
    </row>
    <row r="171" spans="1:11" ht="46.2" customHeight="1" thickBot="1">
      <c r="A171" s="146" t="s">
        <v>46</v>
      </c>
      <c r="B171" s="24" t="s">
        <v>507</v>
      </c>
      <c r="C171" s="148" t="s">
        <v>0</v>
      </c>
      <c r="D171" s="109">
        <v>4</v>
      </c>
      <c r="E171" s="14"/>
      <c r="F171" s="87"/>
      <c r="G171" s="92">
        <f t="shared" si="1"/>
        <v>0</v>
      </c>
      <c r="J171" s="17"/>
      <c r="K171" s="17"/>
    </row>
    <row r="172" spans="1:11" ht="28.2" thickBot="1">
      <c r="A172" s="215" t="s">
        <v>47</v>
      </c>
      <c r="B172" s="110" t="s">
        <v>399</v>
      </c>
      <c r="C172" s="109"/>
      <c r="D172" s="103"/>
      <c r="E172" s="75"/>
      <c r="F172" s="139"/>
      <c r="G172" s="16"/>
      <c r="J172" s="17"/>
      <c r="K172" s="17"/>
    </row>
    <row r="173" spans="1:11" ht="15" thickBot="1">
      <c r="A173" s="216"/>
      <c r="B173" s="110" t="s">
        <v>400</v>
      </c>
      <c r="C173" s="109" t="s">
        <v>1</v>
      </c>
      <c r="D173" s="149">
        <v>350</v>
      </c>
      <c r="E173" s="136"/>
      <c r="F173" s="51"/>
      <c r="G173" s="16">
        <f t="shared" ref="G173:G183" si="2">F173*D173</f>
        <v>0</v>
      </c>
      <c r="J173" s="17"/>
      <c r="K173" s="17"/>
    </row>
    <row r="174" spans="1:11" ht="15" thickBot="1">
      <c r="A174" s="216"/>
      <c r="B174" s="110" t="s">
        <v>401</v>
      </c>
      <c r="C174" s="109" t="s">
        <v>1</v>
      </c>
      <c r="D174" s="149">
        <v>180</v>
      </c>
      <c r="E174" s="14"/>
      <c r="F174" s="51"/>
      <c r="G174" s="16">
        <f t="shared" si="2"/>
        <v>0</v>
      </c>
      <c r="J174" s="17"/>
      <c r="K174" s="17"/>
    </row>
    <row r="175" spans="1:11" ht="15" thickBot="1">
      <c r="A175" s="216"/>
      <c r="B175" s="110" t="s">
        <v>402</v>
      </c>
      <c r="C175" s="109" t="s">
        <v>1</v>
      </c>
      <c r="D175" s="149">
        <v>135</v>
      </c>
      <c r="E175" s="76"/>
      <c r="F175" s="51"/>
      <c r="G175" s="16">
        <f t="shared" si="2"/>
        <v>0</v>
      </c>
      <c r="J175" s="17"/>
      <c r="K175" s="17"/>
    </row>
    <row r="176" spans="1:11" ht="15" thickBot="1">
      <c r="A176" s="216"/>
      <c r="B176" s="110" t="s">
        <v>403</v>
      </c>
      <c r="C176" s="109" t="s">
        <v>1</v>
      </c>
      <c r="D176" s="149">
        <v>120</v>
      </c>
      <c r="E176" s="14"/>
      <c r="F176" s="51"/>
      <c r="G176" s="16">
        <f t="shared" si="2"/>
        <v>0</v>
      </c>
      <c r="J176" s="17"/>
      <c r="K176" s="17"/>
    </row>
    <row r="177" spans="1:12" ht="15" thickBot="1">
      <c r="A177" s="216"/>
      <c r="B177" s="110" t="s">
        <v>194</v>
      </c>
      <c r="C177" s="109" t="s">
        <v>1</v>
      </c>
      <c r="D177" s="149">
        <v>210</v>
      </c>
      <c r="E177" s="76"/>
      <c r="F177" s="51"/>
      <c r="G177" s="16">
        <f t="shared" si="2"/>
        <v>0</v>
      </c>
      <c r="J177" s="17"/>
      <c r="K177" s="17"/>
    </row>
    <row r="178" spans="1:12" ht="15" thickBot="1">
      <c r="A178" s="216"/>
      <c r="B178" s="110" t="s">
        <v>404</v>
      </c>
      <c r="C178" s="109" t="s">
        <v>1</v>
      </c>
      <c r="D178" s="149">
        <v>155</v>
      </c>
      <c r="E178" s="14"/>
      <c r="F178" s="51"/>
      <c r="G178" s="16">
        <f t="shared" si="2"/>
        <v>0</v>
      </c>
      <c r="J178" s="17"/>
      <c r="K178" s="17"/>
    </row>
    <row r="179" spans="1:12" ht="15" thickBot="1">
      <c r="A179" s="216"/>
      <c r="B179" s="150" t="s">
        <v>405</v>
      </c>
      <c r="C179" s="109" t="s">
        <v>1</v>
      </c>
      <c r="D179" s="149">
        <v>220</v>
      </c>
      <c r="E179" s="14"/>
      <c r="F179" s="51"/>
      <c r="G179" s="16">
        <f t="shared" si="2"/>
        <v>0</v>
      </c>
      <c r="J179" s="17"/>
      <c r="K179" s="17"/>
    </row>
    <row r="180" spans="1:12" ht="102" customHeight="1" thickBot="1">
      <c r="A180" s="23" t="s">
        <v>406</v>
      </c>
      <c r="B180" s="151" t="s">
        <v>508</v>
      </c>
      <c r="C180" s="109" t="s">
        <v>1</v>
      </c>
      <c r="D180" s="102">
        <v>115</v>
      </c>
      <c r="E180" s="76"/>
      <c r="F180" s="51"/>
      <c r="G180" s="16">
        <f t="shared" si="2"/>
        <v>0</v>
      </c>
      <c r="J180" s="17"/>
      <c r="K180" s="17"/>
    </row>
    <row r="181" spans="1:12" ht="28.2" thickBot="1">
      <c r="A181" s="144" t="s">
        <v>114</v>
      </c>
      <c r="B181" s="152" t="s">
        <v>407</v>
      </c>
      <c r="C181" s="109" t="s">
        <v>48</v>
      </c>
      <c r="D181" s="104">
        <v>90</v>
      </c>
      <c r="E181" s="14"/>
      <c r="F181" s="51"/>
      <c r="G181" s="16">
        <f t="shared" si="2"/>
        <v>0</v>
      </c>
      <c r="J181" s="17"/>
      <c r="K181" s="17"/>
    </row>
    <row r="182" spans="1:12" ht="43.2" customHeight="1" thickBot="1">
      <c r="A182" s="153" t="s">
        <v>120</v>
      </c>
      <c r="B182" s="24" t="s">
        <v>408</v>
      </c>
      <c r="C182" s="109" t="s">
        <v>48</v>
      </c>
      <c r="D182" s="147">
        <v>150</v>
      </c>
      <c r="E182" s="14"/>
      <c r="F182" s="51"/>
      <c r="G182" s="16">
        <f t="shared" si="2"/>
        <v>0</v>
      </c>
      <c r="J182" s="17"/>
      <c r="K182" s="17"/>
      <c r="L182" s="13"/>
    </row>
    <row r="183" spans="1:12" ht="30" customHeight="1" thickBot="1">
      <c r="A183" s="153" t="s">
        <v>122</v>
      </c>
      <c r="B183" s="101" t="s">
        <v>447</v>
      </c>
      <c r="C183" s="109" t="s">
        <v>48</v>
      </c>
      <c r="D183" s="147">
        <v>200</v>
      </c>
      <c r="E183" s="14"/>
      <c r="F183" s="51"/>
      <c r="G183" s="16">
        <f t="shared" si="2"/>
        <v>0</v>
      </c>
      <c r="J183" s="17"/>
      <c r="K183" s="17"/>
      <c r="L183" s="13"/>
    </row>
    <row r="184" spans="1:12" ht="28.2" thickBot="1">
      <c r="A184" s="215" t="s">
        <v>124</v>
      </c>
      <c r="B184" s="108" t="s">
        <v>409</v>
      </c>
      <c r="C184" s="109"/>
      <c r="D184" s="103"/>
      <c r="E184" s="14"/>
      <c r="F184" s="51"/>
      <c r="G184" s="16"/>
      <c r="J184" s="17"/>
      <c r="K184" s="17"/>
    </row>
    <row r="185" spans="1:12" ht="15" thickBot="1">
      <c r="A185" s="216"/>
      <c r="B185" s="110" t="s">
        <v>410</v>
      </c>
      <c r="C185" s="109" t="s">
        <v>0</v>
      </c>
      <c r="D185" s="105">
        <v>15</v>
      </c>
      <c r="E185" s="14"/>
      <c r="F185" s="51"/>
      <c r="G185" s="16">
        <f t="shared" ref="G185:G207" si="3">F185*D185</f>
        <v>0</v>
      </c>
      <c r="J185" s="17"/>
      <c r="K185" s="17"/>
    </row>
    <row r="186" spans="1:12" ht="15" thickBot="1">
      <c r="A186" s="216"/>
      <c r="B186" s="110" t="s">
        <v>438</v>
      </c>
      <c r="C186" s="109" t="s">
        <v>0</v>
      </c>
      <c r="D186" s="105">
        <v>12</v>
      </c>
      <c r="E186" s="14"/>
      <c r="F186" s="51"/>
      <c r="G186" s="16">
        <f t="shared" si="3"/>
        <v>0</v>
      </c>
      <c r="J186" s="17"/>
      <c r="K186" s="17"/>
    </row>
    <row r="187" spans="1:12" ht="15" thickBot="1">
      <c r="A187" s="216"/>
      <c r="B187" s="110" t="s">
        <v>439</v>
      </c>
      <c r="C187" s="109" t="s">
        <v>0</v>
      </c>
      <c r="D187" s="105">
        <v>15</v>
      </c>
      <c r="E187" s="14"/>
      <c r="F187" s="51"/>
      <c r="G187" s="16">
        <f t="shared" si="3"/>
        <v>0</v>
      </c>
      <c r="J187" s="17"/>
      <c r="K187" s="17"/>
    </row>
    <row r="188" spans="1:12" ht="15" thickBot="1">
      <c r="A188" s="216"/>
      <c r="B188" s="110" t="s">
        <v>440</v>
      </c>
      <c r="C188" s="109" t="s">
        <v>0</v>
      </c>
      <c r="D188" s="105">
        <v>2</v>
      </c>
      <c r="E188" s="14"/>
      <c r="F188" s="51"/>
      <c r="G188" s="16">
        <f t="shared" si="3"/>
        <v>0</v>
      </c>
      <c r="I188" s="17"/>
      <c r="J188" s="17"/>
      <c r="K188" s="17"/>
    </row>
    <row r="189" spans="1:12" ht="15" thickBot="1">
      <c r="A189" s="216"/>
      <c r="B189" s="110" t="s">
        <v>441</v>
      </c>
      <c r="C189" s="109" t="s">
        <v>0</v>
      </c>
      <c r="D189" s="105">
        <v>5</v>
      </c>
      <c r="E189" s="14"/>
      <c r="F189" s="51"/>
      <c r="G189" s="16">
        <f t="shared" si="3"/>
        <v>0</v>
      </c>
      <c r="I189" s="17"/>
      <c r="J189" s="17"/>
      <c r="K189" s="17"/>
    </row>
    <row r="190" spans="1:12" ht="15" thickBot="1">
      <c r="A190" s="216"/>
      <c r="B190" s="110" t="s">
        <v>442</v>
      </c>
      <c r="C190" s="109" t="s">
        <v>0</v>
      </c>
      <c r="D190" s="105">
        <v>5</v>
      </c>
      <c r="E190" s="14"/>
      <c r="F190" s="51"/>
      <c r="G190" s="16">
        <f t="shared" si="3"/>
        <v>0</v>
      </c>
      <c r="J190" s="17"/>
      <c r="K190" s="17"/>
    </row>
    <row r="191" spans="1:12" ht="15" thickBot="1">
      <c r="A191" s="216"/>
      <c r="B191" s="110" t="s">
        <v>411</v>
      </c>
      <c r="C191" s="109" t="s">
        <v>0</v>
      </c>
      <c r="D191" s="105">
        <v>10</v>
      </c>
      <c r="E191" s="14"/>
      <c r="F191" s="51"/>
      <c r="G191" s="16">
        <f t="shared" si="3"/>
        <v>0</v>
      </c>
      <c r="J191" s="17"/>
      <c r="K191" s="17"/>
    </row>
    <row r="192" spans="1:12" ht="15" thickBot="1">
      <c r="A192" s="216"/>
      <c r="B192" s="110" t="s">
        <v>443</v>
      </c>
      <c r="C192" s="109" t="s">
        <v>0</v>
      </c>
      <c r="D192" s="105">
        <v>2</v>
      </c>
      <c r="E192" s="14"/>
      <c r="F192" s="51"/>
      <c r="G192" s="16">
        <f t="shared" si="3"/>
        <v>0</v>
      </c>
      <c r="J192" s="17"/>
      <c r="K192" s="17"/>
    </row>
    <row r="193" spans="1:12" ht="15" thickBot="1">
      <c r="A193" s="216"/>
      <c r="B193" s="110" t="s">
        <v>444</v>
      </c>
      <c r="C193" s="109" t="s">
        <v>0</v>
      </c>
      <c r="D193" s="105">
        <v>1</v>
      </c>
      <c r="E193" s="14"/>
      <c r="F193" s="51"/>
      <c r="G193" s="16">
        <f t="shared" si="3"/>
        <v>0</v>
      </c>
      <c r="J193" s="17"/>
      <c r="K193" s="17"/>
    </row>
    <row r="194" spans="1:12" ht="15" thickBot="1">
      <c r="A194" s="216"/>
      <c r="B194" s="110" t="s">
        <v>445</v>
      </c>
      <c r="C194" s="109" t="s">
        <v>0</v>
      </c>
      <c r="D194" s="105">
        <v>5</v>
      </c>
      <c r="E194" s="14"/>
      <c r="F194" s="51"/>
      <c r="G194" s="16">
        <f t="shared" si="3"/>
        <v>0</v>
      </c>
      <c r="J194" s="17"/>
      <c r="K194" s="17"/>
    </row>
    <row r="195" spans="1:12" ht="15" thickBot="1">
      <c r="A195" s="216"/>
      <c r="B195" s="110" t="s">
        <v>446</v>
      </c>
      <c r="C195" s="109" t="s">
        <v>0</v>
      </c>
      <c r="D195" s="105">
        <v>10</v>
      </c>
      <c r="E195" s="14"/>
      <c r="F195" s="51"/>
      <c r="G195" s="16">
        <f t="shared" si="3"/>
        <v>0</v>
      </c>
      <c r="J195" s="17"/>
      <c r="K195" s="17"/>
    </row>
    <row r="196" spans="1:12" ht="15" thickBot="1">
      <c r="A196" s="216"/>
      <c r="B196" s="110" t="s">
        <v>412</v>
      </c>
      <c r="C196" s="109" t="s">
        <v>24</v>
      </c>
      <c r="D196" s="105">
        <v>1</v>
      </c>
      <c r="E196" s="51"/>
      <c r="F196" s="51"/>
      <c r="G196" s="16">
        <f t="shared" si="3"/>
        <v>0</v>
      </c>
      <c r="J196" s="17"/>
      <c r="K196" s="17"/>
    </row>
    <row r="197" spans="1:12" ht="15" thickBot="1">
      <c r="A197" s="216"/>
      <c r="B197" s="110" t="s">
        <v>413</v>
      </c>
      <c r="C197" s="109" t="s">
        <v>0</v>
      </c>
      <c r="D197" s="105">
        <v>4</v>
      </c>
      <c r="E197" s="14"/>
      <c r="F197" s="51"/>
      <c r="G197" s="16">
        <f t="shared" si="3"/>
        <v>0</v>
      </c>
      <c r="J197" s="17"/>
      <c r="K197" s="17"/>
    </row>
    <row r="198" spans="1:12" ht="15" thickBot="1">
      <c r="A198" s="216"/>
      <c r="B198" s="110" t="s">
        <v>414</v>
      </c>
      <c r="C198" s="109" t="s">
        <v>24</v>
      </c>
      <c r="D198" s="105">
        <v>1</v>
      </c>
      <c r="E198" s="51"/>
      <c r="F198" s="51"/>
      <c r="G198" s="16">
        <f t="shared" si="3"/>
        <v>0</v>
      </c>
      <c r="J198" s="17"/>
      <c r="K198" s="17"/>
    </row>
    <row r="199" spans="1:12" ht="15" thickBot="1">
      <c r="A199" s="217"/>
      <c r="B199" s="150" t="s">
        <v>415</v>
      </c>
      <c r="C199" s="109" t="s">
        <v>24</v>
      </c>
      <c r="D199" s="116">
        <v>1</v>
      </c>
      <c r="E199" s="14"/>
      <c r="F199" s="51"/>
      <c r="G199" s="16">
        <f t="shared" si="3"/>
        <v>0</v>
      </c>
      <c r="J199" s="17"/>
      <c r="K199" s="17"/>
    </row>
    <row r="200" spans="1:12" ht="42" thickBot="1">
      <c r="A200" s="23" t="s">
        <v>133</v>
      </c>
      <c r="B200" s="151" t="s">
        <v>416</v>
      </c>
      <c r="C200" s="109" t="s">
        <v>11</v>
      </c>
      <c r="D200" s="109">
        <v>4825</v>
      </c>
      <c r="E200" s="14"/>
      <c r="F200" s="51"/>
      <c r="G200" s="16">
        <f t="shared" si="3"/>
        <v>0</v>
      </c>
      <c r="J200" s="17"/>
      <c r="K200" s="17"/>
    </row>
    <row r="201" spans="1:12" ht="42" thickBot="1">
      <c r="A201" s="23" t="s">
        <v>147</v>
      </c>
      <c r="B201" s="151" t="s">
        <v>417</v>
      </c>
      <c r="C201" s="109" t="s">
        <v>11</v>
      </c>
      <c r="D201" s="109">
        <v>1200</v>
      </c>
      <c r="E201" s="14"/>
      <c r="F201" s="51"/>
      <c r="G201" s="16">
        <f t="shared" si="3"/>
        <v>0</v>
      </c>
      <c r="J201" s="17"/>
      <c r="K201" s="17"/>
    </row>
    <row r="202" spans="1:12" ht="30.6" customHeight="1" thickBot="1">
      <c r="A202" s="23" t="s">
        <v>152</v>
      </c>
      <c r="B202" s="151" t="s">
        <v>418</v>
      </c>
      <c r="C202" s="109" t="s">
        <v>0</v>
      </c>
      <c r="D202" s="109">
        <v>35</v>
      </c>
      <c r="E202" s="14"/>
      <c r="F202" s="51"/>
      <c r="G202" s="16">
        <f t="shared" si="3"/>
        <v>0</v>
      </c>
      <c r="J202" s="17"/>
      <c r="K202" s="17"/>
    </row>
    <row r="203" spans="1:12" ht="42" thickBot="1">
      <c r="A203" s="23" t="s">
        <v>153</v>
      </c>
      <c r="B203" s="169" t="s">
        <v>626</v>
      </c>
      <c r="C203" s="109" t="s">
        <v>419</v>
      </c>
      <c r="D203" s="109">
        <v>4</v>
      </c>
      <c r="E203" s="14"/>
      <c r="F203" s="51"/>
      <c r="G203" s="16">
        <f t="shared" si="3"/>
        <v>0</v>
      </c>
      <c r="J203" s="17"/>
      <c r="K203" s="17"/>
    </row>
    <row r="204" spans="1:12" ht="42" thickBot="1">
      <c r="A204" s="23" t="s">
        <v>154</v>
      </c>
      <c r="B204" s="151" t="s">
        <v>420</v>
      </c>
      <c r="C204" s="109" t="s">
        <v>1</v>
      </c>
      <c r="D204" s="109">
        <v>2000</v>
      </c>
      <c r="E204" s="14"/>
      <c r="F204" s="51"/>
      <c r="G204" s="16">
        <f t="shared" si="3"/>
        <v>0</v>
      </c>
      <c r="I204" s="17"/>
      <c r="J204" s="17"/>
      <c r="K204" s="17"/>
      <c r="L204" s="17"/>
    </row>
    <row r="205" spans="1:12" ht="127.2" customHeight="1" thickBot="1">
      <c r="A205" s="23" t="s">
        <v>155</v>
      </c>
      <c r="B205" s="151" t="s">
        <v>421</v>
      </c>
      <c r="C205" s="109" t="s">
        <v>0</v>
      </c>
      <c r="D205" s="109">
        <v>2</v>
      </c>
      <c r="E205" s="14"/>
      <c r="F205" s="51"/>
      <c r="G205" s="16">
        <f t="shared" si="3"/>
        <v>0</v>
      </c>
      <c r="J205" s="17"/>
      <c r="K205" s="17"/>
    </row>
    <row r="206" spans="1:12" ht="55.8" thickBot="1">
      <c r="A206" s="23" t="s">
        <v>158</v>
      </c>
      <c r="B206" s="151" t="s">
        <v>422</v>
      </c>
      <c r="C206" s="109" t="s">
        <v>0</v>
      </c>
      <c r="D206" s="109">
        <v>1</v>
      </c>
      <c r="E206" s="14"/>
      <c r="F206" s="51"/>
      <c r="G206" s="16">
        <f t="shared" si="3"/>
        <v>0</v>
      </c>
      <c r="J206" s="17"/>
      <c r="K206" s="17"/>
    </row>
    <row r="207" spans="1:12" ht="55.8" thickBot="1">
      <c r="A207" s="23" t="s">
        <v>159</v>
      </c>
      <c r="B207" s="151" t="s">
        <v>423</v>
      </c>
      <c r="C207" s="109" t="s">
        <v>11</v>
      </c>
      <c r="D207" s="109">
        <v>1092</v>
      </c>
      <c r="E207" s="14"/>
      <c r="F207" s="51"/>
      <c r="G207" s="16">
        <f t="shared" si="3"/>
        <v>0</v>
      </c>
      <c r="J207" s="17"/>
      <c r="K207" s="17"/>
    </row>
    <row r="208" spans="1:12" ht="28.2" thickBot="1">
      <c r="A208" s="218" t="s">
        <v>161</v>
      </c>
      <c r="B208" s="108" t="s">
        <v>424</v>
      </c>
      <c r="C208" s="109"/>
      <c r="D208" s="103"/>
      <c r="E208" s="14"/>
      <c r="F208" s="51"/>
      <c r="G208" s="16"/>
      <c r="J208" s="17"/>
      <c r="K208" s="17"/>
    </row>
    <row r="209" spans="1:11" ht="15" thickBot="1">
      <c r="A209" s="219"/>
      <c r="B209" s="110" t="s">
        <v>448</v>
      </c>
      <c r="C209" s="109" t="s">
        <v>0</v>
      </c>
      <c r="D209" s="105">
        <v>1</v>
      </c>
      <c r="E209" s="14"/>
      <c r="F209" s="51"/>
      <c r="G209" s="16">
        <f>F209*D209</f>
        <v>0</v>
      </c>
      <c r="J209" s="17"/>
      <c r="K209" s="17"/>
    </row>
    <row r="210" spans="1:11" ht="15" thickBot="1">
      <c r="A210" s="219"/>
      <c r="B210" s="110" t="s">
        <v>425</v>
      </c>
      <c r="C210" s="109" t="s">
        <v>0</v>
      </c>
      <c r="D210" s="105">
        <v>1</v>
      </c>
      <c r="E210" s="14"/>
      <c r="F210" s="51"/>
      <c r="G210" s="16">
        <f>F210*D210</f>
        <v>0</v>
      </c>
      <c r="J210" s="17"/>
      <c r="K210" s="17"/>
    </row>
    <row r="211" spans="1:11" ht="15" thickBot="1">
      <c r="A211" s="219"/>
      <c r="B211" s="150" t="s">
        <v>426</v>
      </c>
      <c r="C211" s="109" t="s">
        <v>0</v>
      </c>
      <c r="D211" s="105">
        <v>1</v>
      </c>
      <c r="E211" s="14"/>
      <c r="F211" s="51"/>
      <c r="G211" s="16">
        <f>F211*D211</f>
        <v>0</v>
      </c>
      <c r="J211" s="17"/>
      <c r="K211" s="17"/>
    </row>
    <row r="212" spans="1:11" ht="42" thickBot="1">
      <c r="A212" s="218" t="s">
        <v>162</v>
      </c>
      <c r="B212" s="108" t="s">
        <v>427</v>
      </c>
      <c r="C212" s="109"/>
      <c r="D212" s="103"/>
      <c r="E212" s="14"/>
      <c r="F212" s="51"/>
      <c r="G212" s="16"/>
      <c r="J212" s="17"/>
      <c r="K212" s="17"/>
    </row>
    <row r="213" spans="1:11" ht="15" thickBot="1">
      <c r="A213" s="219"/>
      <c r="B213" s="110" t="s">
        <v>428</v>
      </c>
      <c r="C213" s="109" t="s">
        <v>0</v>
      </c>
      <c r="D213" s="105">
        <v>1</v>
      </c>
      <c r="E213" s="14"/>
      <c r="F213" s="51"/>
      <c r="G213" s="16">
        <f t="shared" ref="G213:G219" si="4">F213*D213</f>
        <v>0</v>
      </c>
      <c r="J213" s="17"/>
      <c r="K213" s="17"/>
    </row>
    <row r="214" spans="1:11" ht="15" thickBot="1">
      <c r="A214" s="219"/>
      <c r="B214" s="110" t="s">
        <v>429</v>
      </c>
      <c r="C214" s="109" t="s">
        <v>0</v>
      </c>
      <c r="D214" s="105">
        <v>1</v>
      </c>
      <c r="E214" s="14"/>
      <c r="F214" s="51"/>
      <c r="G214" s="16">
        <f t="shared" si="4"/>
        <v>0</v>
      </c>
      <c r="J214" s="17"/>
      <c r="K214" s="17"/>
    </row>
    <row r="215" spans="1:11" ht="15" thickBot="1">
      <c r="A215" s="219"/>
      <c r="B215" s="150" t="s">
        <v>430</v>
      </c>
      <c r="C215" s="109" t="s">
        <v>0</v>
      </c>
      <c r="D215" s="105">
        <v>1</v>
      </c>
      <c r="E215" s="14"/>
      <c r="F215" s="51"/>
      <c r="G215" s="16">
        <f t="shared" si="4"/>
        <v>0</v>
      </c>
      <c r="J215" s="17"/>
      <c r="K215" s="17"/>
    </row>
    <row r="216" spans="1:11" ht="67.5" customHeight="1" thickBot="1">
      <c r="A216" s="154" t="s">
        <v>163</v>
      </c>
      <c r="B216" s="169" t="s">
        <v>558</v>
      </c>
      <c r="C216" s="109" t="s">
        <v>0</v>
      </c>
      <c r="D216" s="109">
        <v>30</v>
      </c>
      <c r="E216" s="14"/>
      <c r="F216" s="51"/>
      <c r="G216" s="16">
        <f t="shared" si="4"/>
        <v>0</v>
      </c>
      <c r="J216" s="17"/>
      <c r="K216" s="17"/>
    </row>
    <row r="217" spans="1:11" ht="55.8" thickBot="1">
      <c r="A217" s="154" t="s">
        <v>171</v>
      </c>
      <c r="B217" s="169" t="s">
        <v>559</v>
      </c>
      <c r="C217" s="109" t="s">
        <v>0</v>
      </c>
      <c r="D217" s="109">
        <v>12</v>
      </c>
      <c r="E217" s="14"/>
      <c r="F217" s="51"/>
      <c r="G217" s="16">
        <f t="shared" si="4"/>
        <v>0</v>
      </c>
      <c r="J217" s="17"/>
      <c r="K217" s="17"/>
    </row>
    <row r="218" spans="1:11" ht="33" customHeight="1" thickBot="1">
      <c r="A218" s="154" t="s">
        <v>172</v>
      </c>
      <c r="B218" s="151" t="s">
        <v>431</v>
      </c>
      <c r="C218" s="109" t="s">
        <v>0</v>
      </c>
      <c r="D218" s="109">
        <v>35</v>
      </c>
      <c r="E218" s="140"/>
      <c r="F218" s="139"/>
      <c r="G218" s="16">
        <f t="shared" si="4"/>
        <v>0</v>
      </c>
      <c r="J218" s="17"/>
      <c r="K218" s="17"/>
    </row>
    <row r="219" spans="1:11" ht="55.8" thickBot="1">
      <c r="A219" s="154" t="s">
        <v>173</v>
      </c>
      <c r="B219" s="151" t="s">
        <v>449</v>
      </c>
      <c r="C219" s="109" t="s">
        <v>24</v>
      </c>
      <c r="D219" s="109">
        <v>1</v>
      </c>
      <c r="E219" s="140"/>
      <c r="F219" s="141"/>
      <c r="G219" s="16">
        <f t="shared" si="4"/>
        <v>0</v>
      </c>
      <c r="H219" s="142"/>
      <c r="I219" s="13"/>
      <c r="J219" s="17"/>
      <c r="K219" s="17"/>
    </row>
    <row r="220" spans="1:11" ht="15" thickBot="1">
      <c r="A220" s="18"/>
      <c r="B220" s="19" t="s">
        <v>432</v>
      </c>
      <c r="C220" s="20"/>
      <c r="D220" s="20"/>
      <c r="E220" s="20"/>
      <c r="F220" s="20"/>
      <c r="G220" s="21">
        <f>SUM(G3:G219)</f>
        <v>0</v>
      </c>
    </row>
    <row r="222" spans="1:11">
      <c r="G222" s="22"/>
    </row>
    <row r="224" spans="1:11">
      <c r="G224" s="143"/>
    </row>
    <row r="226" spans="7:7">
      <c r="G226" s="17"/>
    </row>
  </sheetData>
  <sheetProtection algorithmName="SHA-512" hashValue="qtmQr7ZHDPHs4WN2+XuINmuL50ckdOl1WmvK356wIHynFEP8kTyWbo67n+sdw9qB2Xv9xSHJxjb3LDuBcOSl8Q==" saltValue="aIaimS4R1vhumrL8nI76Rw==" spinCount="100000" sheet="1" objects="1" scenarios="1" formatCells="0" formatColumns="0" formatRows="0" selectLockedCells="1"/>
  <mergeCells count="47">
    <mergeCell ref="C148:C149"/>
    <mergeCell ref="D148:D149"/>
    <mergeCell ref="B148:B149"/>
    <mergeCell ref="E148:E149"/>
    <mergeCell ref="F148:F149"/>
    <mergeCell ref="A150:A152"/>
    <mergeCell ref="G1:G2"/>
    <mergeCell ref="A3:A49"/>
    <mergeCell ref="A50:A67"/>
    <mergeCell ref="A68:A88"/>
    <mergeCell ref="A89:A109"/>
    <mergeCell ref="A110:A128"/>
    <mergeCell ref="A1:A2"/>
    <mergeCell ref="B1:B2"/>
    <mergeCell ref="C1:C2"/>
    <mergeCell ref="G148:G149"/>
    <mergeCell ref="D1:D2"/>
    <mergeCell ref="E1:E2"/>
    <mergeCell ref="F1:F2"/>
    <mergeCell ref="A129:A147"/>
    <mergeCell ref="A148:A149"/>
    <mergeCell ref="G157:G158"/>
    <mergeCell ref="A159:A160"/>
    <mergeCell ref="C159:C160"/>
    <mergeCell ref="D159:D160"/>
    <mergeCell ref="F159:F160"/>
    <mergeCell ref="G159:G160"/>
    <mergeCell ref="E159:E160"/>
    <mergeCell ref="E157:E158"/>
    <mergeCell ref="A157:A158"/>
    <mergeCell ref="C157:C158"/>
    <mergeCell ref="D157:D158"/>
    <mergeCell ref="F157:F158"/>
    <mergeCell ref="B157:B158"/>
    <mergeCell ref="B159:B160"/>
    <mergeCell ref="G161:G162"/>
    <mergeCell ref="A172:A179"/>
    <mergeCell ref="A184:A199"/>
    <mergeCell ref="A208:A211"/>
    <mergeCell ref="A212:A215"/>
    <mergeCell ref="A164:A170"/>
    <mergeCell ref="B161:B162"/>
    <mergeCell ref="E161:E162"/>
    <mergeCell ref="A161:A162"/>
    <mergeCell ref="C161:C162"/>
    <mergeCell ref="D161:D162"/>
    <mergeCell ref="F161:F16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D14"/>
  <sheetViews>
    <sheetView workbookViewId="0">
      <selection activeCell="B21" sqref="B21"/>
    </sheetView>
  </sheetViews>
  <sheetFormatPr defaultColWidth="8.88671875" defaultRowHeight="14.4"/>
  <cols>
    <col min="1" max="1" width="8.88671875" style="1" customWidth="1"/>
    <col min="2" max="2" width="5" style="1" customWidth="1"/>
    <col min="3" max="3" width="50.88671875" style="1" customWidth="1"/>
    <col min="4" max="4" width="18.33203125" style="1" customWidth="1"/>
    <col min="5" max="16384" width="8.88671875" style="1"/>
  </cols>
  <sheetData>
    <row r="1" spans="2:4" ht="15" customHeight="1"/>
    <row r="2" spans="2:4" ht="15" thickBot="1"/>
    <row r="3" spans="2:4">
      <c r="B3" s="235"/>
      <c r="C3" s="233"/>
      <c r="D3" s="231" t="s">
        <v>9</v>
      </c>
    </row>
    <row r="4" spans="2:4" ht="15" thickBot="1">
      <c r="B4" s="236"/>
      <c r="C4" s="234"/>
      <c r="D4" s="232"/>
    </row>
    <row r="5" spans="2:4" ht="15" thickBot="1">
      <c r="B5" s="3" t="s">
        <v>2</v>
      </c>
      <c r="C5" s="6" t="s">
        <v>211</v>
      </c>
      <c r="D5" s="4">
        <f>'1.Privremena led rasvjeta'!G15</f>
        <v>0</v>
      </c>
    </row>
    <row r="6" spans="2:4" ht="15" thickBot="1">
      <c r="B6" s="3" t="s">
        <v>3</v>
      </c>
      <c r="C6" s="6" t="s">
        <v>212</v>
      </c>
      <c r="D6" s="4">
        <f>'2.Led rasvjeta - Uredi'!G21</f>
        <v>0</v>
      </c>
    </row>
    <row r="7" spans="2:4" ht="15" thickBot="1">
      <c r="B7" s="3" t="s">
        <v>10</v>
      </c>
      <c r="C7" s="6" t="s">
        <v>213</v>
      </c>
      <c r="D7" s="4">
        <f>'3.Led rasvjeta - Pogoni'!G22</f>
        <v>0</v>
      </c>
    </row>
    <row r="8" spans="2:4" ht="15" thickBot="1">
      <c r="B8" s="3" t="s">
        <v>8</v>
      </c>
      <c r="C8" s="6" t="s">
        <v>214</v>
      </c>
      <c r="D8" s="4">
        <f>'4.Korištenje otpadne energ Lak'!G10</f>
        <v>0</v>
      </c>
    </row>
    <row r="9" spans="2:4" ht="15" thickBot="1">
      <c r="B9" s="9" t="s">
        <v>13</v>
      </c>
      <c r="C9" s="10" t="s">
        <v>25</v>
      </c>
      <c r="D9" s="4">
        <f>'5.Zamjena ventilatora'!G9</f>
        <v>0</v>
      </c>
    </row>
    <row r="10" spans="2:4" ht="15" thickBot="1">
      <c r="B10" s="9" t="s">
        <v>15</v>
      </c>
      <c r="C10" s="11" t="s">
        <v>215</v>
      </c>
      <c r="D10" s="4">
        <f>'6.Obnova KGH sustava GS'!G399</f>
        <v>0</v>
      </c>
    </row>
    <row r="11" spans="2:4" ht="29.4" thickBot="1">
      <c r="B11" s="9" t="s">
        <v>16</v>
      </c>
      <c r="C11" s="11" t="s">
        <v>216</v>
      </c>
      <c r="D11" s="4">
        <f>'7.Obnova KGH sustava UZ'!G220</f>
        <v>0</v>
      </c>
    </row>
    <row r="12" spans="2:4" ht="28.5" customHeight="1" thickBot="1">
      <c r="B12" s="2"/>
      <c r="C12" s="7" t="s">
        <v>29</v>
      </c>
      <c r="D12" s="5">
        <f>SUM(D5:D11)</f>
        <v>0</v>
      </c>
    </row>
    <row r="14" spans="2:4">
      <c r="D14" s="8"/>
    </row>
  </sheetData>
  <sheetProtection sheet="1" formatCells="0" formatColumns="0" formatRows="0" selectLockedCells="1"/>
  <mergeCells count="3">
    <mergeCell ref="D3:D4"/>
    <mergeCell ref="C3:C4"/>
    <mergeCell ref="B3:B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8</vt:i4>
      </vt:variant>
      <vt:variant>
        <vt:lpstr>Imenovani rasponi</vt:lpstr>
      </vt:variant>
      <vt:variant>
        <vt:i4>3</vt:i4>
      </vt:variant>
    </vt:vector>
  </HeadingPairs>
  <TitlesOfParts>
    <vt:vector size="11" baseType="lpstr">
      <vt:lpstr>1.Privremena led rasvjeta</vt:lpstr>
      <vt:lpstr>2.Led rasvjeta - Uredi</vt:lpstr>
      <vt:lpstr>3.Led rasvjeta - Pogoni</vt:lpstr>
      <vt:lpstr>4.Korištenje otpadne energ Lak</vt:lpstr>
      <vt:lpstr>5.Zamjena ventilatora</vt:lpstr>
      <vt:lpstr>6.Obnova KGH sustava GS</vt:lpstr>
      <vt:lpstr>7.Obnova KGH sustava UZ</vt:lpstr>
      <vt:lpstr>REKAPITULACIJA</vt:lpstr>
      <vt:lpstr>'1.Privremena led rasvjeta'!Podrucje_ispisa</vt:lpstr>
      <vt:lpstr>'3.Led rasvjeta - Pogoni'!Podrucje_ispisa</vt:lpstr>
      <vt:lpstr>'5.Zamjena ventilatora'!Podrucje_ispisa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Anđelko</dc:creator>
  <cp:lastModifiedBy>Marin Sulentic</cp:lastModifiedBy>
  <cp:lastPrinted>2020-10-08T07:27:24Z</cp:lastPrinted>
  <dcterms:created xsi:type="dcterms:W3CDTF">2018-02-06T23:05:10Z</dcterms:created>
  <dcterms:modified xsi:type="dcterms:W3CDTF">2020-10-20T11:58:40Z</dcterms:modified>
</cp:coreProperties>
</file>