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.Privremena led rasvjeta" sheetId="1" r:id="rId1"/>
    <sheet name="2.Ugradnja led rasvjete" sheetId="2" r:id="rId2"/>
    <sheet name="3.Zamjena ventilatora" sheetId="3" r:id="rId3"/>
    <sheet name="4.Obnova termotehničkih inst." sheetId="4" r:id="rId4"/>
    <sheet name="REKAPITULACIJA" sheetId="5" r:id="rId5"/>
  </sheets>
  <definedNames/>
  <calcPr fullCalcOnLoad="1"/>
</workbook>
</file>

<file path=xl/sharedStrings.xml><?xml version="1.0" encoding="utf-8"?>
<sst xmlns="http://schemas.openxmlformats.org/spreadsheetml/2006/main" count="285" uniqueCount="166">
  <si>
    <t>kom</t>
  </si>
  <si>
    <t>m</t>
  </si>
  <si>
    <t>1.</t>
  </si>
  <si>
    <t>2.</t>
  </si>
  <si>
    <t>Redni broj</t>
  </si>
  <si>
    <t>Naziv stavke</t>
  </si>
  <si>
    <t>Jed. mjere</t>
  </si>
  <si>
    <t>Kol.</t>
  </si>
  <si>
    <t>Jed. cijena(kn)</t>
  </si>
  <si>
    <t>Ukupna cijena (kn)</t>
  </si>
  <si>
    <t>4.</t>
  </si>
  <si>
    <t>UKUPNO</t>
  </si>
  <si>
    <t>3.</t>
  </si>
  <si>
    <t>Karakteristike za hlađenje:</t>
  </si>
  <si>
    <t>- temperatura vode polaz/povrat: 7/12°C</t>
  </si>
  <si>
    <t>- vanjska temperatura: 35°C</t>
  </si>
  <si>
    <t>- ukupna potrošnja el. energije = 166,1 kW</t>
  </si>
  <si>
    <t>- EER = 2,61</t>
  </si>
  <si>
    <t>- ESEER = 3,74</t>
  </si>
  <si>
    <t xml:space="preserve">- radno područje hlađenja: -10°C do +46°C </t>
  </si>
  <si>
    <t>Karakteristike za grijanje:</t>
  </si>
  <si>
    <t>- temperatura vode polaz/povrat: 45/40°C</t>
  </si>
  <si>
    <t>- vanjska temperatura: 7°C</t>
  </si>
  <si>
    <t>- ukupna potrošnja el. energije = 158,7 kW</t>
  </si>
  <si>
    <t>- COP = 2,99</t>
  </si>
  <si>
    <t>SCOP = 3,59</t>
  </si>
  <si>
    <t>ηs = 141 %</t>
  </si>
  <si>
    <t xml:space="preserve">- radno područje grijanja: -7°C do +20°C </t>
  </si>
  <si>
    <t>'Tip izmjenjivača: shell&amp;tube</t>
  </si>
  <si>
    <t>Tip kompresor: Scroll hermetic</t>
  </si>
  <si>
    <t>Broj kompresora: 4</t>
  </si>
  <si>
    <t>Broj rashladnih krugova: 2</t>
  </si>
  <si>
    <t>Regulacija: koraci (25%)</t>
  </si>
  <si>
    <t>Prednadopuna freona: 93,0 kg</t>
  </si>
  <si>
    <t>Maksimalna snaga struje: 354 A</t>
  </si>
  <si>
    <t>Potrošnja pri maksimalno opterečenju: 212 kW</t>
  </si>
  <si>
    <t>Razina zvučnog tlaka (na 1m udaljenosti): 76dB(A)</t>
  </si>
  <si>
    <t>Razina zvučne snage (u grijanju): 96 dB(A)</t>
  </si>
  <si>
    <t xml:space="preserve">Rashladni medij: </t>
  </si>
  <si>
    <t>Napajanje: 3 Ph / 400 V / 50 Hz</t>
  </si>
  <si>
    <t>Uz uređaj obavezno tvornički isporučiti dodatnu opremu:</t>
  </si>
  <si>
    <t>- protočni prekidač (flow switch)</t>
  </si>
  <si>
    <t>- relej za kontrolu slijeda faza</t>
  </si>
  <si>
    <t>- zaštita upravljača</t>
  </si>
  <si>
    <t>- indikatori visokog i niskog tlaka u rashladnom krugu</t>
  </si>
  <si>
    <t>- servisni ventili kompresora na tlaku i usisu</t>
  </si>
  <si>
    <t>- ojačanja konstrukcije</t>
  </si>
  <si>
    <t>- niškotlačne pumpe (radna)</t>
  </si>
  <si>
    <t>- opružne antivibracijske podloške</t>
  </si>
  <si>
    <t>- zaštitni premaz izmjenjivača za zaštitu od korozivnog okoliša</t>
  </si>
  <si>
    <t>- bočni zaštitni paneli izmjenjivača topline</t>
  </si>
  <si>
    <t xml:space="preserve">Naziv ponuđenog proizvoda: </t>
  </si>
  <si>
    <t>Specifikacije ponuđenog proizvoda:</t>
  </si>
  <si>
    <t>Qh:</t>
  </si>
  <si>
    <t>Qgr:</t>
  </si>
  <si>
    <t xml:space="preserve">ESEER: </t>
  </si>
  <si>
    <t>SCOP:</t>
  </si>
  <si>
    <t xml:space="preserve">Područje hlađenja: </t>
  </si>
  <si>
    <t>Područje grijanja:</t>
  </si>
  <si>
    <t>Razina zvučnog tlaka:</t>
  </si>
  <si>
    <t>Rashladni medij:</t>
  </si>
  <si>
    <t>- temperatura prostora za režim hlađanja: 27°C</t>
  </si>
  <si>
    <t>- polaz/povrat vode za režim hlađenja: 7/12°C</t>
  </si>
  <si>
    <t>- protok vode u hlađenju: 3534/4015 l/s</t>
  </si>
  <si>
    <t>- temperatura prostora za režim grijanja: 20°C</t>
  </si>
  <si>
    <t>- polaz/povrat vode za režim grijanja: 45/40°C</t>
  </si>
  <si>
    <t>- protok vode u grijanju: 5900/5000 l/s</t>
  </si>
  <si>
    <t>- razina zvučnog tlaka: 49 / 45 / 42 dB(A)</t>
  </si>
  <si>
    <t xml:space="preserve">- apsorbirana snaga: 62 / 51 / 46 W </t>
  </si>
  <si>
    <t>Napajanje: 400V</t>
  </si>
  <si>
    <t>Dodatna oprema koja se isporučuje uz uređaj:</t>
  </si>
  <si>
    <t>2-putni ventil 1 1/2''</t>
  </si>
  <si>
    <t>Qg:</t>
  </si>
  <si>
    <t>Dobava i montaža potrebne armature za strojarnicu te balansiranje sustava:</t>
  </si>
  <si>
    <t>- nepovratni ventil sa holenderima DN 100</t>
  </si>
  <si>
    <t>- odzračni ventili 3/8''</t>
  </si>
  <si>
    <t>- filter nečistoća DN 150</t>
  </si>
  <si>
    <t>- sigurnosni ventil 3bar, DN70 sa holenderima</t>
  </si>
  <si>
    <t>- Termomanometar; pmax=6 bar; Tmax= 80oC</t>
  </si>
  <si>
    <t>- ostala potrebna sitna armatura</t>
  </si>
  <si>
    <t xml:space="preserve">sitni potrošni i ovjesni materijal </t>
  </si>
  <si>
    <t>kg</t>
  </si>
  <si>
    <t>Dobava i ugradnja akumulacijskog međuspremnika (pufera) za akumulaciju tople vode, V= 2000 L</t>
  </si>
  <si>
    <t>Dobava i montaža ekspanzijske posude sa promjenjivom membranom namjenjena za preuzimanje  viška tlaka u zatvorenom sustavu centralnog grijanja.  Volumen - 100L</t>
  </si>
  <si>
    <t>- Zaporni kuglasti ventil sa holenderima DN 65</t>
  </si>
  <si>
    <t>- nepovratni ventil sa holenderima DN 150</t>
  </si>
  <si>
    <t>- nepovratni ventil sa holenderima DN 65</t>
  </si>
  <si>
    <t>- troputni ventil sa holenderima DN 100</t>
  </si>
  <si>
    <t>- troputni ventil sa holenderima DN 65</t>
  </si>
  <si>
    <t>- Tlačno neovisan balansirajući i regulacijski ventil DN40 sa mjernom niplom</t>
  </si>
  <si>
    <r>
      <t>- Q</t>
    </r>
    <r>
      <rPr>
        <vertAlign val="subscript"/>
        <sz val="11"/>
        <rFont val="Calibri"/>
        <family val="2"/>
      </rPr>
      <t>h</t>
    </r>
    <r>
      <rPr>
        <sz val="11"/>
        <rFont val="Calibri"/>
        <family val="2"/>
      </rPr>
      <t xml:space="preserve"> = 433,6 kW</t>
    </r>
  </si>
  <si>
    <r>
      <t>- Q</t>
    </r>
    <r>
      <rPr>
        <vertAlign val="subscript"/>
        <sz val="11"/>
        <rFont val="Calibri"/>
        <family val="2"/>
      </rPr>
      <t>gr</t>
    </r>
    <r>
      <rPr>
        <sz val="11"/>
        <rFont val="Calibri"/>
        <family val="2"/>
      </rPr>
      <t xml:space="preserve"> = 474,5 kW</t>
    </r>
  </si>
  <si>
    <r>
      <t>P</t>
    </r>
    <r>
      <rPr>
        <vertAlign val="subscript"/>
        <sz val="11"/>
        <rFont val="Calibri"/>
        <family val="2"/>
      </rPr>
      <t>design</t>
    </r>
    <r>
      <rPr>
        <sz val="11"/>
        <rFont val="Calibri"/>
        <family val="2"/>
      </rPr>
      <t xml:space="preserve"> = 373 kW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</si>
  <si>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</si>
  <si>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</si>
  <si>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</si>
  <si>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</si>
  <si>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</si>
  <si>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</si>
  <si>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</si>
  <si>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</si>
  <si>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</si>
  <si>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</si>
  <si>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- protok zraka: V = 7960/6150 m3/h</t>
  </si>
  <si>
    <t>Dobava i ugradnja hidrauličke skretnice za protok vode 110 m3/h(475 kW)
Dimenzije Š x V: 850 x 1816 mm</t>
  </si>
  <si>
    <t>kpl</t>
  </si>
  <si>
    <t>Dobava i izrada čelične podkonstrukcije za postolje dizalice topline, konstrukcija mora biti antikorozivno zaštićena, specifikacija stavke je dio radioničke dokumentacije izvođača</t>
  </si>
  <si>
    <t>m3</t>
  </si>
  <si>
    <t>PRIVREMENA LED RASVJETA</t>
  </si>
  <si>
    <t>UGRADNJA LED RASVJETA</t>
  </si>
  <si>
    <t>ZAMJENA VENTILATORA</t>
  </si>
  <si>
    <t>OBNOVA TERMOTEHNIČKIH INSTALACIJA</t>
  </si>
  <si>
    <t>PRIVREMENA LED RASVJETA UKUPNO</t>
  </si>
  <si>
    <t>UGRADNJA LED RASVJETE UKUPNO</t>
  </si>
  <si>
    <t>ZAMJENA VENTILATORA UKUPNO</t>
  </si>
  <si>
    <t>OBNOVA TERMOTEHNIČKIH INSTALACIJA UKUPNO</t>
  </si>
  <si>
    <t>SVEUKUPNO BEZ PDV-a</t>
  </si>
  <si>
    <t xml:space="preserve">LED REFLEKTOR, dobava i ugradnja: 200W, 5000 K, 48V, 130lm/W </t>
  </si>
  <si>
    <t>LED  B22 48V, dobava i ugradnja: 14W, 5000 K</t>
  </si>
  <si>
    <t>LED  B22 24V, dobava i ugradnja:  14W, 5000 K</t>
  </si>
  <si>
    <t>LED CIJEVI, dobava i ugradnja: 18W; 5000K; U kućište idu dvije LED cijevi, 48V</t>
  </si>
  <si>
    <t xml:space="preserve">Lanac pocinčani 3 mm, dobava i ugradnja
</t>
  </si>
  <si>
    <t>Luster stezaljke 6mm2, dobava i ugradnja</t>
  </si>
  <si>
    <t>Luster stezaljke 4mm2, dobava i ugradnja</t>
  </si>
  <si>
    <t>Vezice plastične 250*4,8, dobava i ugradnja</t>
  </si>
  <si>
    <t xml:space="preserve">Dobava i ugradnja dizalica topline u izvedbi za vanjsku ugradnju sustava zrak-voda za pripremu tople i hladne vode sa hermetičkim “scroll” kompresorima, "shell&amp;tube" izmjenjivačima topline aksijalnim ventilatorima i električnim ekspanzijskim ventilom. Specijalno izrađena za vanjske uvjete, sa konstrukcijom od pocinčanog čelika i svi djelovi su obloženi poliesterskim prahom zbog zaštite od vremenskih uvjeta.
"Shell&amp;tube" asimetrični izmjenjivač je izrađeni od ožljebljenih bakrenih cijevi koji poboljšavaju toplinsku izmjenu, dodatno obložen toplinskom izolacijom. Izmjenjivači dolaze opremljeni sa prekidačem diferencijalnog tlaka za nadzor protoka vode i zaštitu, te termostatom i električnim grijačem  koji sprječavaju nastajanje leda. Izmjenivač koristi dva,tri ili četri rashladna kruga ovisno o veličini uređaja. Aluminijski aksijalni ventilatori obloženi plastikom u aerodinamičnom kučištu sa sigurnosnom rešetkom. Kontrola kondezacije se vrši preko kontinuirane kontrole broja okretaja ventilatora.
Kompresori su hermetički "scroll" u tandem izvedbi, kompletno sa grijačem ulja, zaštitom od pregrijavanja, centralnim ručnim restartom i elektromotorom.
Freonski krug dolazi potpuno prednapunjen sa radnim medijem, filterom za odvlaživanje, indikatorom količine freona i vlage sa revizijskim staklom, električnim ekspanzijskim ventilom, osjetnikom visokog i niskog tlaka, sigurnosnim ventilom i prekidačem za zaštitu od visokog i niskog tlaka, četveroputnim ventilom za prekretanje režima rada. Uređaj je potpuno tvornički ožičen, sa svim komponentama za upravljanje i regulaciju uređajem.
</t>
  </si>
  <si>
    <t>Dobava i ugradnja zidnog žičanog upravljač za ventilokonvektore koji ima mogućnost postavljanja sobne temperature preko elektronskog termostata, automatsko prebacivanje režima rada, ručno ili automatsko 3-brzinsko prebacivanje rada ventilatora, upravljanje grupom do 15 ventilokonvektora, prozorski kontakt, upravljanje 3-putnim ventilom, postavljanje rada ventilokonvektora u Economy režim rada</t>
  </si>
  <si>
    <t>Betonske stope od armiranog betona razreda čvrstoće C 30/37 (MB 30) visine cca. 30 cm, postavljene na podlogu izrađenu od 3 cm elastificiranog ekspandiranog polistirena ( 15 m2), dobava i ugradnja.</t>
  </si>
  <si>
    <r>
      <t xml:space="preserve">KONEKTOR T series waterproof connector, </t>
    </r>
    <r>
      <rPr>
        <sz val="10"/>
        <rFont val="Calibri"/>
        <family val="2"/>
      </rPr>
      <t xml:space="preserve">M19, dobava i ugradnja </t>
    </r>
  </si>
  <si>
    <r>
      <t xml:space="preserve">OSIGURAČ </t>
    </r>
    <r>
      <rPr>
        <sz val="10"/>
        <rFont val="Calibri"/>
        <family val="2"/>
      </rPr>
      <t xml:space="preserve">NV  vel. 00, 10A, dobava i ugradnja </t>
    </r>
  </si>
  <si>
    <r>
      <t>Transformator</t>
    </r>
    <r>
      <rPr>
        <sz val="10"/>
        <rFont val="Calibri"/>
        <family val="2"/>
      </rPr>
      <t xml:space="preserve"> SG-20KVA, 380V/48V, dobava i ugradnja</t>
    </r>
  </si>
  <si>
    <r>
      <t xml:space="preserve">Transformator </t>
    </r>
    <r>
      <rPr>
        <sz val="10"/>
        <rFont val="Calibri"/>
        <family val="2"/>
      </rPr>
      <t>JBK5-400 48V/24V, dobava i ugradnja</t>
    </r>
  </si>
  <si>
    <r>
      <t>Uređaj sljedećih tehničkih karakteristika (prema</t>
    </r>
    <r>
      <rPr>
        <sz val="10"/>
        <rFont val="Calibri"/>
        <family val="2"/>
      </rPr>
      <t xml:space="preserve"> EN14511 ili jednakovrijedan):</t>
    </r>
  </si>
  <si>
    <r>
      <t xml:space="preserve">osjetni učinak hlađenja (prema </t>
    </r>
    <r>
      <rPr>
        <sz val="10"/>
        <rFont val="Calibri"/>
        <family val="2"/>
      </rPr>
      <t>EN14511 ili jednakovrijedan): Qh = 20,6 / 23,4 kW</t>
    </r>
  </si>
  <si>
    <r>
      <t xml:space="preserve">učinak grijanja (prema </t>
    </r>
    <r>
      <rPr>
        <sz val="10"/>
        <rFont val="Calibri"/>
        <family val="2"/>
      </rPr>
      <t>EN 14511 ili jednakovrijedan): Qg = 34,3/29,1 kW B67</t>
    </r>
  </si>
  <si>
    <r>
      <t xml:space="preserve">Dobava i ugradnja PVC cijevi za kondenzat skupa sa pripadajućim fazonskim komadima, uključivo izolacija zaštitnim termoizolacijskim plaštom, s parnom branom, debljine 4 mm,  s pripadajućim ljepilom i samoljepljivom trakom za cijevi, u svrhu preinaka na postojećem razvodu kondenzata (NAPOMENA: Za sve unutarnje jedinice odvod kondezata odvesti preko oborinskog odvoda ili u zelenu površinu u pripremljeni upojni bunar)
</t>
    </r>
    <r>
      <rPr>
        <sz val="10"/>
        <rFont val="Calibri"/>
        <family val="2"/>
      </rPr>
      <t>NO 50</t>
    </r>
  </si>
  <si>
    <r>
      <t>Dobava i ugradnja razdjelinka i sabirnika  razdjelnika:
Priključci za primarni krug</t>
    </r>
    <r>
      <rPr>
        <sz val="10"/>
        <rFont val="Calibri"/>
        <family val="2"/>
      </rPr>
      <t xml:space="preserve"> DN150 smješteni s donje strane
Priključci grupa DN100 (4 kom) i DN65 ( 2kom) smješteni su sa gornje strane.
Bočni priključak RP 1″ za slavinu za punjenje/pražnjenje ili za ekspanzionu posudu.
Razdjelnik ispitan tlačnom probom na 12 bara, radni tlak max. 6 bara, temperatura polaznog voda max. 90 °C.
Izolacija od polistirena 25mm (prema DIN 4102-B2 ili jednakovrijedan) sa oplatom od pocinčanog lima 0.55mm.
Razdjelnik i sabirnik</t>
    </r>
  </si>
  <si>
    <r>
      <t xml:space="preserve">Dobava i ugradnja frekventno upravljane cirkulacijske pumpe sa displejom za podešavanje i praćenje rada, za pripremu  sljedećih tehničkih karakteristika:
1. krug: G= 47463 l/h; H= 143 Kpa, </t>
    </r>
    <r>
      <rPr>
        <sz val="10"/>
        <rFont val="Calibri"/>
        <family val="2"/>
      </rPr>
      <t>DN 80
2. krug: G= 43508 l/h; H= 119 Kpa, DN 80</t>
    </r>
  </si>
  <si>
    <r>
      <t xml:space="preserve">Dobava i ugradnja čelične bešavne cijevi za razvod rashladne/ogrijevne vode u strojarnici dimenzije prema </t>
    </r>
    <r>
      <rPr>
        <sz val="10"/>
        <rFont val="Calibri"/>
        <family val="2"/>
      </rPr>
      <t>DIN2448 ili jednaovrijedan i DIN2440 ili jednakovrijedan, materijal prema DIN1629 ili jednakovrijedan (St.37.0) uključujući odgovarajuće fazonske komade (hamburški lukovi),Ovjesni pribor u cijeni stavke, slijedećih dimenzija:
Ø159,0x4,5</t>
    </r>
  </si>
  <si>
    <r>
      <t xml:space="preserve">ublaživači vibracija </t>
    </r>
    <r>
      <rPr>
        <sz val="10"/>
        <rFont val="Calibri"/>
        <family val="2"/>
      </rPr>
      <t>DN150</t>
    </r>
  </si>
  <si>
    <r>
      <t xml:space="preserve">Karabiner, veličina 4 mm, </t>
    </r>
    <r>
      <rPr>
        <sz val="10"/>
        <rFont val="Calibri"/>
        <family val="2"/>
      </rPr>
      <t>DIN5299 ili jednakovrijedan, dobava i ugradnja</t>
    </r>
  </si>
  <si>
    <r>
      <t xml:space="preserve">Kabel </t>
    </r>
    <r>
      <rPr>
        <sz val="10"/>
        <rFont val="Calibri"/>
        <family val="2"/>
      </rPr>
      <t xml:space="preserve">H05VV-F 3*2,5mm2, dobava i ugradnja
</t>
    </r>
  </si>
  <si>
    <r>
      <t xml:space="preserve">Kabel </t>
    </r>
    <r>
      <rPr>
        <sz val="10"/>
        <rFont val="Calibri"/>
        <family val="2"/>
      </rPr>
      <t xml:space="preserve">H05VV-F 3*1,5mm2, dobava i ugradnja
</t>
    </r>
  </si>
  <si>
    <r>
      <t>Kabel</t>
    </r>
    <r>
      <rPr>
        <sz val="10"/>
        <rFont val="Calibri"/>
        <family val="2"/>
      </rPr>
      <t xml:space="preserve"> H05VV-F 2*1mm2, dobava i ugradnja</t>
    </r>
  </si>
  <si>
    <r>
      <t>Dobava i ugradnja elektronički 2-stupanjski, 3-fazni kontroler, recirkulirajući zrak.
Mikroprocesorski upravljan kontroler sa 0-1-2-Auto stupnjevima, automatska kontrola sobne temperature-ovisno o brzini ventilatora, integralni regulator sobne temperature s dnevnim podešavanjem zadane vrijednosti
5 do 35 ° C I noćni setback od 2 do 10 K i sobni osjetnik.
Dimenzije ŠxVxD: 262 x 277 x 153 mm
Radni napon: 3 x 400 V/ 50 Hz 
Performanse prebacivanja: max.4 KW/10 A. 
Klasa zaštite</t>
    </r>
    <r>
      <rPr>
        <sz val="10"/>
        <rFont val="Calibri"/>
        <family val="2"/>
      </rPr>
      <t xml:space="preserve"> IP 54 ili jednakovrijedan.</t>
    </r>
  </si>
  <si>
    <r>
      <t>Dobava i ugradnja  senzora dnevnog svijetla, sljedećih karakteristika:
- radno područje 1-10VDC
- Imax 50mA
- raspon prigušenja 1%-100%
- kut detekcije 90°
- regulacija potenciometrom
- radna temperatura 0°C ~ +45°C
- mehanički stupanj zaštite</t>
    </r>
    <r>
      <rPr>
        <sz val="10"/>
        <rFont val="Calibri"/>
        <family val="2"/>
      </rPr>
      <t xml:space="preserve"> IP20 ili jednakovrijedno
</t>
    </r>
  </si>
  <si>
    <r>
      <t>Razvodna nadžbukna kutija 80*80*40</t>
    </r>
    <r>
      <rPr>
        <sz val="10"/>
        <rFont val="Calibri"/>
        <family val="2"/>
      </rPr>
      <t xml:space="preserve"> IP54 ili jednakovrijedno, dobava i ugradnja</t>
    </r>
  </si>
  <si>
    <r>
      <t xml:space="preserve">Dobava i ugradnja ventilatora u </t>
    </r>
    <r>
      <rPr>
        <sz val="10"/>
        <rFont val="Calibri"/>
        <family val="2"/>
      </rPr>
      <t>Ex izvedbi (7,5kW)
a)VENTILATOR CENTRIFUGALNI INV-IR-400 /4p/Ex značajki:7,5 kW, 16.000 m3/h pri Δpstat 1.040 Pa, 1430 o/min,elektromotor IM B35,potrošnja u radnoj točki 6,6 kW
Ex zaštita ventilatora: II 2G c IIC T4 EU ATEX certifikat ili jednakovrijedan
Ex zaštita elektromotora: II 2G Ex de IIC T4 Gb EU ATEX certifikat ili jednakovrijedan
Priključna kutija : Exdb eb IIC T4 Gb IP66,Ics 40kA EU ATEX certifikat ili jednakovrijedan
b) Priključna kutija DOL s prekidačem i bimetalom IP66 ili jednakovrijedno, Ex s dodatnom mehaničkom zaštitom-okvirom od lima na kućištu ventilatora
c) Dodatna oprema:
Zaštitna mrežica na usisnom vodu   
Zaštitna mrežica na tlačnom vodu
Prijelazni komad za tlačni vod 
Cijevni razvod 3x290mm
Antivibracijska podloga i prihvati za prenošenje sajlom</t>
    </r>
  </si>
  <si>
    <r>
      <t xml:space="preserve">Dobava i ugradnja ventilatora u Ex izvedbi (5,5kW)
a)VENTILATOR CENTRIFUGALNI </t>
    </r>
    <r>
      <rPr>
        <sz val="10"/>
        <rFont val="Calibri"/>
        <family val="2"/>
      </rPr>
      <t>INV-IR-400 /4p/Ex značajki:5,5 kW, 8.200 m3/h pri Δpstat 1.260 Pa, elektromotor IM B35, potrošnja u radnoj točki 3,98 kW
Ex zaštita ventilatora: II 2G c IIC T4 EU ATEX certifikat ili jednakovrijedan
Ex zaštita elektromotora: II 2G Ex de IIC T4 Gb EU ATEX certifikat ili jednakovrijedan
Priključna kutija : Exdb eb IIC T4 Gb IP66,Ics 40kA EU ATEX certifikat ili jednakovrijedan
b) Priključna kutija DOL s prekidačem i bimetalom IP66 ili jednakovrijedno, Ex, s dodatnom mehaničkom zaštitom-okvirom od lima na kućištu ventilatora
c) Dodatna oprema:
Zaštitna mrežica na usisnom vodu   
Zaštitna mrežica na tlačnom vodu
Prijelazni komad za tlačni vod 
Cijevni razvod 2x290mm
Antivibracijska podloga i prihvati za prenošenje sajlom</t>
    </r>
  </si>
  <si>
    <r>
      <t xml:space="preserve">VIŠEŽILNI KABEL </t>
    </r>
    <r>
      <rPr>
        <sz val="10"/>
        <rFont val="Calibri"/>
        <family val="2"/>
      </rPr>
      <t>HO7RN-F 4x4 mm², dobava i ugradnja</t>
    </r>
  </si>
  <si>
    <r>
      <t xml:space="preserve">STOPICA OKASTA NEIZOLIRANA RAVNA 10X6,0 MM,  </t>
    </r>
    <r>
      <rPr>
        <sz val="10"/>
        <rFont val="Calibri"/>
        <family val="2"/>
      </rPr>
      <t xml:space="preserve"> DIN 46234 ili jednakovrijedan, dobava i ugradnja</t>
    </r>
  </si>
  <si>
    <r>
      <t xml:space="preserve">VRPCA POZOR </t>
    </r>
    <r>
      <rPr>
        <sz val="10"/>
        <rFont val="Calibri"/>
        <family val="2"/>
      </rPr>
      <t xml:space="preserve">380 V ZIRS * ŠIR.40 SAMOLJ.PVC, dobava i ugradnja  </t>
    </r>
  </si>
  <si>
    <r>
      <t xml:space="preserve">MAGNET NEOD ( </t>
    </r>
    <r>
      <rPr>
        <sz val="10"/>
        <rFont val="Calibri"/>
        <family val="2"/>
      </rPr>
      <t>M8 ), dobava i ugradnja</t>
    </r>
  </si>
  <si>
    <t>Jednakovrijedna norma / oznaka (ako se nudi)</t>
  </si>
  <si>
    <t xml:space="preserve">REŽIM HLAĐENJA PREMA EN14511 ili jednakovrijedan (Tz: 35°C, Tv: 12/7°C) </t>
  </si>
  <si>
    <t xml:space="preserve">REŽIM GRIJANJA PREMA EN14511 ili jednakovrijedan (Tz: 7°C, Tv: 45/40°C) </t>
  </si>
  <si>
    <t xml:space="preserve">Dizalica je opremljena sa naprednim LCD upravljačem na uređaju koji služi za nadzor i regulaciju svih parametara jedinice. Temperatura vode se automatski podešava u odnosu na vanjske uvjete, uz mogučnost podešavanja razine prioriteta. Regulacija se vrši preko naprednih funkcija i algoritma sa samo-prilagođavajućom logikom, pogodnom i za sustave sa malom količinom vode. Mogučnost izrade profila za 4 karakteristična dana, sa 10 vremenskih razmaka, koji su nužni za sprečavanje legionele i energetsko učinkovito upravljanje. Jedinicom je moguće upravljati preko ModBUS, BACnet, BACnet preko IP i Echelon LonWorks protokola za integraciju u BMS.
Uređaj je u skladu sa važećim Europskim normama koje se primjenjuju za ovakvu vrstu uređaja uključujući ErP2021 ili jednakovrijedno i testiran je od nevisnog Eurovent certifikacijskog programa ili jednakovrijedno.
</t>
  </si>
  <si>
    <r>
      <t>Sezonska energetska učinkovitost (prema</t>
    </r>
    <r>
      <rPr>
        <sz val="10"/>
        <rFont val="Calibri"/>
        <family val="2"/>
      </rPr>
      <t xml:space="preserve"> EU 813/2013) ili jednakovrijedno</t>
    </r>
  </si>
  <si>
    <r>
      <t xml:space="preserve">Dobava i ugradnja dvocijevnog ventilokonvektora za grijanje i hlađenje zidne izvedbe.
Uređaj je obavezno u skladu sa važećim europskim normama i propisima koji se primjenjuju za ovakvu vrstu uređaja i testiran je od nevisnog </t>
    </r>
    <r>
      <rPr>
        <sz val="10"/>
        <rFont val="Calibri"/>
        <family val="2"/>
      </rPr>
      <t>Eurovent certifikacijskog programa ili jednakovrijedan. Uređaj sljedećih tehničkih karakteristika (prema EN14511 ili jednakovrijedan): uređaj se isporučuje uključivo: nosači, tava za odvod kondenzata, separator kapljica, hauba za ispuh zraka pod 45° sa žaluzinom. Kučište izrađeno od pocinčanih čeličnih limova sa standardnim nosačima ovjesa, u kompletu sa zaštitom motora i žaluzijom, jednoredne. Visoko učinkoviti izmjenjivač topline, sastoji se od okruglih bakrenih cijevi I aluminijskih profila. Zaglavlje i razdjelnik izrađeni od čelika otpornog na koroziju, pogodni za NTTV – niskotlačnu toplu vodu. Aksijalni dvostupanjski ventilator  izuzetno tihi ventilator sa 3-faznim motorom sa vanjskim rotorom , 400 V, 50 Hz, električno dizajniran shodno kondenzatoru. IP 54 klasa zaštite ili jednakovrijedno. 
Klasa izolacije: F Integralni toplinski kontakt
Prekidač za popravak, spojen, za gašenje motora sa toplinskim kontaktima, sa mogućnošću spajanja paralelnih uređaja, toplinski kontakti moraju biti spojeni unaprijed, te kasnije otvoreni, zaštita IP 55.</t>
    </r>
  </si>
  <si>
    <r>
      <t>Dobava i montaža LED reflektora sa sljedećim karakteristikama
Maksimalna ukupna snaga s predspojnom napravom 200W.
Temperatura boje emitiranog svjetla 5000 K.
CRI ≥ 70.
Ulazni napon i frekvencija: 48V ±10% /50 Hz.
Faktor snage: PF ˃  0,93
L70 &gt; 50.000 h
IP65, El. Klasa II, CE, RoHS (za sve navedeno prihvatit će se i jednakovrijedno)</t>
    </r>
    <r>
      <rPr>
        <sz val="10"/>
        <rFont val="Calibri"/>
        <family val="2"/>
      </rPr>
      <t xml:space="preserve">
Radna temperatura: -30 °C ~ +50 °C
Efikasnost izvora svjetlosti: 130lm/W 
Kučište od ekstrudiranog aluminija
Zaštita izvora svjetlosti: kaljeno staklo</t>
    </r>
  </si>
  <si>
    <r>
      <t xml:space="preserve">Dobava i montaža LED svjetiljke s cijevima sa sljedećim karakteristikama
Maksimalna ukupna snaga s predspojnom napravom 18W.
Temperatura boje emitiranog svjetla 5000 K.
CRI ≥ 70.
Ulazni napon i frekvencija: 48V ±10% /50 Hz.
Faktor snage: PF ˃  0,93
L70 &gt; 50.000 h
</t>
    </r>
    <r>
      <rPr>
        <sz val="10"/>
        <rFont val="Calibri"/>
        <family val="2"/>
      </rPr>
      <t>IP65, El. Klasa II, CE, RoHS (za sve navedeno prihvatit će se i jednakovrijedno)
Radna temperatura: -30 °C ~ +50 °C
Efikasnost izvora svjetlosti: 130lm/W - 160lm/W
Kučište PP
Zaštita izvora svjetlosti: PP</t>
    </r>
  </si>
  <si>
    <r>
      <t xml:space="preserve">Dobava i montaža LED svjetiljke s cijevima sa sljedećim karakteristikama
Maksimalna ukupna snaga s predspojnom napravom 14W.
Temperatura boje emitiranog svjetla 5000 K.
CRI ≥ 70.
Ulazni napon i frekvencija: 48V ±10% /50 Hz.
Faktor snage: PF ˃  0,93
L70 &gt; 50.000 h
</t>
    </r>
    <r>
      <rPr>
        <sz val="10"/>
        <rFont val="Calibri"/>
        <family val="2"/>
      </rPr>
      <t>IP65, El. Klasa II, CE, RoHS (za sve navedeno prihvatit će se i jednakovrijedno)
Radna temperatura: -30 °C ~ +50 °C
Efikasnost izvora svjetlosti: 130lm/W - 160lm/W
Kučište od lijevanog aluminija
Zaštita izvora svjetlosti: kaljeno staklo
Baza: B22</t>
    </r>
  </si>
  <si>
    <r>
      <t xml:space="preserve">Dobava i montaža LED svjetiljke s cijevima sa sljedećim karakteristikama
Maksimalna ukupna snaga s predspojnom napravom 14W.
Temperatura boje emitiranog svjetla 5000 K.
CRI ≥ 70.
Ulazni napon i frekvencija: 24V ±10% /50 Hz.
Faktor snage: PF ˃  0,93
L70 &gt; 50.000 h
</t>
    </r>
    <r>
      <rPr>
        <sz val="10"/>
        <rFont val="Calibri"/>
        <family val="2"/>
      </rPr>
      <t>IP65, El. Klasa II, CE, RoHS (za sve navedeno prihvatit će se i jednakovrijedno)
Radna temperatura: -30 °C ~ +50 °C
Efikasnost izvora svjetlosti: 130lm/W - 160lm/W
El. Klasa II
Kučište od lijevanog aluminija
Zaštita izvora svjetlosti: kaljeno staklo
Baza: B22</t>
    </r>
  </si>
  <si>
    <r>
      <t xml:space="preserve">Dobava i montaža LED High Bay industrijske visilice  sa sljedećim karakteristikama
Maksimalna ukupna snaga s predspojnom napravom 700W.
Temperatura boje emitiranog svjetla 5000 K.
CRI ≥ 70.
Ulazni napon i frekvencija: 220V ±10% /50 Hz.
Faktor snage: PF ˃  0,95
L70 &gt; 50.000 h
</t>
    </r>
    <r>
      <rPr>
        <sz val="10"/>
        <rFont val="Calibri"/>
        <family val="2"/>
      </rPr>
      <t xml:space="preserve">IP65, CE, RoHS (za sve navedeno prihvatit će se i jednakovrijedno)
Radna temperatura: -30 °C ~ +50 °C
Efikasnost izvora svjetlosti:  &gt;=170lm/W
Kučište od lijevanog aluminija
</t>
    </r>
  </si>
  <si>
    <r>
      <t xml:space="preserve">Dobava i montaža LED High Bay industrijske visilice  sa sljedećim karakteristikama
Maksimalna ukupna snaga s predspojnom napravom 100W.
Temperatura boje emitiranog svjetla 5000 K.
CRI ≥ 70.
Ulazni napon i frekvencija: 220V ±10% /50 Hz.
Faktor snage: PF ˃  0,95
L70 &gt; 50.000 h
</t>
    </r>
    <r>
      <rPr>
        <sz val="10"/>
        <rFont val="Calibri"/>
        <family val="2"/>
      </rPr>
      <t xml:space="preserve">IP65, CE, RoHS (za sve navedeno prihvatit će se i jednakovrijedno)
Radna temperatura: -30 °C ~ +50 °C
Efikasnost izvora svjetlosti:  &gt;=170lm/W
Kučište od lijevanog aluminija
</t>
    </r>
  </si>
  <si>
    <r>
      <t xml:space="preserve">Dobava i montaža LED High Bay industrijske visilice  sa sljedećim karakteristikama
Maksimalna ukupna snaga s predspojnom napravom 240W.
Temperatura boje emitiranog svjetla 5000 K.
CRI ≥ 70.
Ulazni napon i frekvencija: 220V ±10% /50 Hz.
Faktor snage: PF ˃  0,95
L70 &gt; 50.000 h
</t>
    </r>
    <r>
      <rPr>
        <sz val="10"/>
        <rFont val="Calibri"/>
        <family val="2"/>
      </rPr>
      <t xml:space="preserve">IP65, CE, RoHS (za sve navedeno prihvatit će se i jednakovrijedno)
Radna temperatura: -30 °C ~ +50 °C
Efikasnost izvora svjetlosti:  &gt;=170lm/W
Kučište od lijevanog aluminija
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</si>
</sst>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.00\ [$kn-41A]_-;\-* #,##0.00\ [$kn-41A]_-;_-* &quot;-&quot;??\ [$kn-41A]_-;_-@_-"/>
    <numFmt numFmtId="175" formatCode="#,##0.00\ _k_n"/>
    <numFmt numFmtId="176" formatCode="#,##0\ &quot;kn&quot;"/>
    <numFmt numFmtId="177" formatCode="#,##0.00\ &quot;kn&quot;"/>
    <numFmt numFmtId="178" formatCode="[$-409]dddd\,\ mmmm\ d\,\ yyyy"/>
    <numFmt numFmtId="179" formatCode="[$-409]h:mm:ss\ AM/PM"/>
    <numFmt numFmtId="180" formatCode="_-* #,##0.000\ &quot;kn&quot;_-;\-* #,##0.000\ &quot;kn&quot;_-;_-* &quot;-&quot;??\ &quot;kn&quot;_-;_-@_-"/>
    <numFmt numFmtId="181" formatCode="_-* #,##0.0000\ &quot;kn&quot;_-;\-* #,##0.0000\ &quot;kn&quot;_-;_-* &quot;-&quot;??\ &quot;kn&quot;_-;_-@_-"/>
    <numFmt numFmtId="182" formatCode="[$-41A]d\.\ mmmm\ yyyy\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>
        <color indexed="63"/>
      </right>
      <top/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/>
      <bottom style="medium">
        <color rgb="FF000000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medium"/>
      <right style="medium">
        <color rgb="FF000000"/>
      </right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wrapText="1"/>
      <protection locked="0"/>
    </xf>
    <xf numFmtId="171" fontId="4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2" fontId="24" fillId="0" borderId="12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/>
      <protection/>
    </xf>
    <xf numFmtId="44" fontId="24" fillId="0" borderId="1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24" fillId="0" borderId="12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49" fontId="24" fillId="2" borderId="19" xfId="0" applyNumberFormat="1" applyFont="1" applyFill="1" applyBorder="1" applyAlignment="1" applyProtection="1">
      <alignment horizontal="left" vertical="top"/>
      <protection locked="0"/>
    </xf>
    <xf numFmtId="49" fontId="24" fillId="2" borderId="19" xfId="0" applyNumberFormat="1" applyFont="1" applyFill="1" applyBorder="1" applyAlignment="1" applyProtection="1">
      <alignment vertical="top"/>
      <protection locked="0"/>
    </xf>
    <xf numFmtId="49" fontId="24" fillId="2" borderId="20" xfId="0" applyNumberFormat="1" applyFont="1" applyFill="1" applyBorder="1" applyAlignment="1" applyProtection="1">
      <alignment horizontal="left" vertical="top"/>
      <protection locked="0"/>
    </xf>
    <xf numFmtId="49" fontId="24" fillId="2" borderId="20" xfId="0" applyNumberFormat="1" applyFont="1" applyFill="1" applyBorder="1" applyAlignment="1" applyProtection="1">
      <alignment vertical="top"/>
      <protection locked="0"/>
    </xf>
    <xf numFmtId="49" fontId="24" fillId="2" borderId="21" xfId="0" applyNumberFormat="1" applyFont="1" applyFill="1" applyBorder="1" applyAlignment="1" applyProtection="1">
      <alignment vertical="top"/>
      <protection locked="0"/>
    </xf>
    <xf numFmtId="49" fontId="24" fillId="2" borderId="22" xfId="0" applyNumberFormat="1" applyFont="1" applyFill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49" fontId="5" fillId="0" borderId="17" xfId="0" applyNumberFormat="1" applyFont="1" applyBorder="1" applyAlignment="1" applyProtection="1">
      <alignment vertical="top" wrapText="1"/>
      <protection/>
    </xf>
    <xf numFmtId="49" fontId="5" fillId="0" borderId="18" xfId="0" applyNumberFormat="1" applyFont="1" applyBorder="1" applyAlignment="1" applyProtection="1">
      <alignment vertical="top" wrapText="1"/>
      <protection/>
    </xf>
    <xf numFmtId="49" fontId="5" fillId="0" borderId="24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44" fontId="4" fillId="0" borderId="11" xfId="0" applyNumberFormat="1" applyFont="1" applyBorder="1" applyAlignment="1" applyProtection="1">
      <alignment horizontal="center" vertical="center" wrapText="1"/>
      <protection/>
    </xf>
    <xf numFmtId="44" fontId="2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2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vertical="top"/>
      <protection/>
    </xf>
    <xf numFmtId="44" fontId="24" fillId="0" borderId="12" xfId="0" applyNumberFormat="1" applyFont="1" applyBorder="1" applyAlignment="1" applyProtection="1">
      <alignment horizontal="center" wrapText="1"/>
      <protection/>
    </xf>
    <xf numFmtId="2" fontId="4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vertical="top" wrapText="1"/>
      <protection/>
    </xf>
    <xf numFmtId="4" fontId="4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 locked="0"/>
    </xf>
    <xf numFmtId="44" fontId="24" fillId="0" borderId="10" xfId="0" applyNumberFormat="1" applyFont="1" applyBorder="1" applyAlignment="1" applyProtection="1">
      <alignment horizontal="center" wrapText="1"/>
      <protection locked="0"/>
    </xf>
    <xf numFmtId="49" fontId="24" fillId="33" borderId="19" xfId="0" applyNumberFormat="1" applyFont="1" applyFill="1" applyBorder="1" applyAlignment="1" applyProtection="1">
      <alignment horizontal="left" vertical="top"/>
      <protection/>
    </xf>
    <xf numFmtId="49" fontId="24" fillId="33" borderId="20" xfId="0" applyNumberFormat="1" applyFont="1" applyFill="1" applyBorder="1" applyAlignment="1" applyProtection="1">
      <alignment horizontal="left" vertical="top"/>
      <protection/>
    </xf>
    <xf numFmtId="4" fontId="5" fillId="0" borderId="17" xfId="0" applyNumberFormat="1" applyFont="1" applyBorder="1" applyAlignment="1" applyProtection="1">
      <alignment wrapText="1"/>
      <protection locked="0"/>
    </xf>
    <xf numFmtId="4" fontId="5" fillId="0" borderId="18" xfId="0" applyNumberFormat="1" applyFont="1" applyBorder="1" applyAlignment="1" applyProtection="1">
      <alignment wrapText="1"/>
      <protection locked="0"/>
    </xf>
    <xf numFmtId="4" fontId="5" fillId="0" borderId="30" xfId="0" applyNumberFormat="1" applyFont="1" applyBorder="1" applyAlignment="1" applyProtection="1">
      <alignment wrapText="1"/>
      <protection locked="0"/>
    </xf>
    <xf numFmtId="4" fontId="5" fillId="0" borderId="14" xfId="0" applyNumberFormat="1" applyFont="1" applyBorder="1" applyAlignment="1" applyProtection="1">
      <alignment horizontal="center" wrapText="1"/>
      <protection/>
    </xf>
    <xf numFmtId="4" fontId="5" fillId="0" borderId="11" xfId="0" applyNumberFormat="1" applyFont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wrapText="1"/>
      <protection locked="0"/>
    </xf>
    <xf numFmtId="49" fontId="24" fillId="2" borderId="31" xfId="0" applyNumberFormat="1" applyFont="1" applyFill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4" fontId="5" fillId="0" borderId="12" xfId="0" applyNumberFormat="1" applyFont="1" applyBorder="1" applyAlignment="1" applyProtection="1">
      <alignment horizontal="center" vertical="center" wrapText="1"/>
      <protection locked="0"/>
    </xf>
    <xf numFmtId="44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44" fontId="5" fillId="0" borderId="37" xfId="0" applyNumberFormat="1" applyFont="1" applyBorder="1" applyAlignment="1" applyProtection="1">
      <alignment horizontal="center" vertical="center" wrapText="1"/>
      <protection locked="0"/>
    </xf>
    <xf numFmtId="44" fontId="5" fillId="0" borderId="38" xfId="0" applyNumberFormat="1" applyFont="1" applyBorder="1" applyAlignment="1" applyProtection="1">
      <alignment horizontal="center" vertical="center" wrapText="1"/>
      <protection locked="0"/>
    </xf>
    <xf numFmtId="44" fontId="5" fillId="0" borderId="39" xfId="0" applyNumberFormat="1" applyFont="1" applyBorder="1" applyAlignment="1" applyProtection="1">
      <alignment horizontal="center" wrapText="1"/>
      <protection locked="0"/>
    </xf>
    <xf numFmtId="44" fontId="5" fillId="0" borderId="40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4" fontId="5" fillId="0" borderId="17" xfId="0" applyNumberFormat="1" applyFont="1" applyBorder="1" applyAlignment="1" applyProtection="1">
      <alignment horizontal="center" wrapText="1"/>
      <protection locked="0"/>
    </xf>
    <xf numFmtId="4" fontId="5" fillId="0" borderId="24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4" fontId="5" fillId="0" borderId="30" xfId="0" applyNumberFormat="1" applyFont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4" fontId="4" fillId="0" borderId="39" xfId="0" applyNumberFormat="1" applyFont="1" applyBorder="1" applyAlignment="1" applyProtection="1">
      <alignment horizontal="center" vertical="center" wrapText="1"/>
      <protection/>
    </xf>
    <xf numFmtId="44" fontId="4" fillId="0" borderId="40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10" xfId="57"/>
    <cellStyle name="Normal 2" xfId="58"/>
    <cellStyle name="Normal 26 10" xfId="59"/>
    <cellStyle name="Normal 26 21" xfId="60"/>
    <cellStyle name="Normal 27 5 10" xfId="61"/>
    <cellStyle name="Normal 3 13 10" xfId="62"/>
    <cellStyle name="Normal 3 18 10" xfId="63"/>
    <cellStyle name="Normal 3 21 10" xfId="64"/>
    <cellStyle name="Normal 31" xfId="65"/>
    <cellStyle name="Normal 31 15" xfId="66"/>
    <cellStyle name="Normal 33 10" xfId="67"/>
    <cellStyle name="Normal 42 10 10 2 2" xfId="68"/>
    <cellStyle name="Normal 6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28125" style="16" customWidth="1"/>
    <col min="2" max="2" width="48.28125" style="16" customWidth="1"/>
    <col min="3" max="3" width="6.8515625" style="16" customWidth="1"/>
    <col min="4" max="4" width="8.140625" style="16" customWidth="1"/>
    <col min="5" max="5" width="18.28125" style="1" customWidth="1"/>
    <col min="6" max="6" width="13.28125" style="1" customWidth="1"/>
    <col min="7" max="7" width="14.8515625" style="1" customWidth="1"/>
    <col min="8" max="8" width="9.57421875" style="1" bestFit="1" customWidth="1"/>
    <col min="9" max="16384" width="8.8515625" style="1" customWidth="1"/>
  </cols>
  <sheetData>
    <row r="1" spans="1:7" ht="30" customHeight="1" thickBot="1">
      <c r="A1" s="72" t="s">
        <v>4</v>
      </c>
      <c r="B1" s="72" t="s">
        <v>5</v>
      </c>
      <c r="C1" s="72" t="s">
        <v>6</v>
      </c>
      <c r="D1" s="72" t="s">
        <v>7</v>
      </c>
      <c r="E1" s="75" t="s">
        <v>153</v>
      </c>
      <c r="F1" s="73" t="s">
        <v>8</v>
      </c>
      <c r="G1" s="74" t="s">
        <v>9</v>
      </c>
    </row>
    <row r="2" spans="1:7" ht="23.25" customHeight="1" thickBot="1">
      <c r="A2" s="72"/>
      <c r="B2" s="72"/>
      <c r="C2" s="72"/>
      <c r="D2" s="72"/>
      <c r="E2" s="76"/>
      <c r="F2" s="73"/>
      <c r="G2" s="74"/>
    </row>
    <row r="3" spans="1:7" ht="225" customHeight="1" thickBot="1">
      <c r="A3" s="44" t="s">
        <v>2</v>
      </c>
      <c r="B3" s="45" t="s">
        <v>159</v>
      </c>
      <c r="C3" s="33" t="s">
        <v>0</v>
      </c>
      <c r="D3" s="33">
        <v>17</v>
      </c>
      <c r="E3" s="59"/>
      <c r="F3" s="50"/>
      <c r="G3" s="50">
        <f>F3*D3</f>
        <v>0</v>
      </c>
    </row>
    <row r="4" spans="1:7" ht="226.5" customHeight="1" thickBot="1">
      <c r="A4" s="44" t="s">
        <v>3</v>
      </c>
      <c r="B4" s="45" t="s">
        <v>160</v>
      </c>
      <c r="C4" s="33" t="s">
        <v>0</v>
      </c>
      <c r="D4" s="33">
        <v>67</v>
      </c>
      <c r="E4" s="59"/>
      <c r="F4" s="50"/>
      <c r="G4" s="50">
        <f aca="true" t="shared" si="0" ref="G3:G14">F4*D4</f>
        <v>0</v>
      </c>
    </row>
    <row r="5" spans="1:7" ht="207" thickBot="1">
      <c r="A5" s="44" t="s">
        <v>12</v>
      </c>
      <c r="B5" s="45" t="s">
        <v>161</v>
      </c>
      <c r="C5" s="33" t="s">
        <v>0</v>
      </c>
      <c r="D5" s="33">
        <v>117</v>
      </c>
      <c r="E5" s="59"/>
      <c r="F5" s="50"/>
      <c r="G5" s="50">
        <f t="shared" si="0"/>
        <v>0</v>
      </c>
    </row>
    <row r="6" spans="1:7" ht="221.25" thickBot="1">
      <c r="A6" s="44" t="s">
        <v>10</v>
      </c>
      <c r="B6" s="45" t="s">
        <v>162</v>
      </c>
      <c r="C6" s="33" t="s">
        <v>0</v>
      </c>
      <c r="D6" s="33">
        <v>44</v>
      </c>
      <c r="E6" s="59"/>
      <c r="F6" s="50"/>
      <c r="G6" s="50">
        <f t="shared" si="0"/>
        <v>0</v>
      </c>
    </row>
    <row r="7" spans="1:7" ht="27.75" thickBot="1">
      <c r="A7" s="44" t="s">
        <v>93</v>
      </c>
      <c r="B7" s="45" t="s">
        <v>128</v>
      </c>
      <c r="C7" s="33" t="s">
        <v>0</v>
      </c>
      <c r="D7" s="33">
        <v>10</v>
      </c>
      <c r="E7" s="59"/>
      <c r="F7" s="50"/>
      <c r="G7" s="50">
        <f t="shared" si="0"/>
        <v>0</v>
      </c>
    </row>
    <row r="8" spans="1:7" ht="15" thickBot="1">
      <c r="A8" s="44" t="s">
        <v>94</v>
      </c>
      <c r="B8" s="45" t="s">
        <v>129</v>
      </c>
      <c r="C8" s="33" t="s">
        <v>0</v>
      </c>
      <c r="D8" s="33">
        <v>10</v>
      </c>
      <c r="E8" s="59"/>
      <c r="F8" s="50"/>
      <c r="G8" s="50">
        <f t="shared" si="0"/>
        <v>0</v>
      </c>
    </row>
    <row r="9" spans="1:7" ht="27.75" thickBot="1">
      <c r="A9" s="44" t="s">
        <v>95</v>
      </c>
      <c r="B9" s="51" t="s">
        <v>117</v>
      </c>
      <c r="C9" s="33" t="s">
        <v>0</v>
      </c>
      <c r="D9" s="33">
        <v>4</v>
      </c>
      <c r="E9" s="59"/>
      <c r="F9" s="50"/>
      <c r="G9" s="50">
        <f t="shared" si="0"/>
        <v>0</v>
      </c>
    </row>
    <row r="10" spans="1:7" ht="30.75" customHeight="1" thickBot="1">
      <c r="A10" s="44" t="s">
        <v>96</v>
      </c>
      <c r="B10" s="51" t="s">
        <v>120</v>
      </c>
      <c r="C10" s="33" t="s">
        <v>0</v>
      </c>
      <c r="D10" s="33">
        <v>21</v>
      </c>
      <c r="E10" s="59"/>
      <c r="F10" s="50"/>
      <c r="G10" s="50">
        <f t="shared" si="0"/>
        <v>0</v>
      </c>
    </row>
    <row r="11" spans="1:8" ht="15" thickBot="1">
      <c r="A11" s="44" t="s">
        <v>97</v>
      </c>
      <c r="B11" s="51" t="s">
        <v>118</v>
      </c>
      <c r="C11" s="33" t="s">
        <v>0</v>
      </c>
      <c r="D11" s="33">
        <v>40</v>
      </c>
      <c r="E11" s="59"/>
      <c r="F11" s="50"/>
      <c r="G11" s="50">
        <f>F11*D11</f>
        <v>0</v>
      </c>
      <c r="H11" s="4"/>
    </row>
    <row r="12" spans="1:7" ht="15" thickBot="1">
      <c r="A12" s="44" t="s">
        <v>98</v>
      </c>
      <c r="B12" s="51" t="s">
        <v>119</v>
      </c>
      <c r="C12" s="33" t="s">
        <v>0</v>
      </c>
      <c r="D12" s="33">
        <v>10</v>
      </c>
      <c r="E12" s="59"/>
      <c r="F12" s="50"/>
      <c r="G12" s="50">
        <f t="shared" si="0"/>
        <v>0</v>
      </c>
    </row>
    <row r="13" spans="1:7" ht="27.75" thickBot="1">
      <c r="A13" s="44" t="s">
        <v>99</v>
      </c>
      <c r="B13" s="45" t="s">
        <v>130</v>
      </c>
      <c r="C13" s="33" t="s">
        <v>0</v>
      </c>
      <c r="D13" s="33">
        <v>1</v>
      </c>
      <c r="E13" s="59"/>
      <c r="F13" s="50"/>
      <c r="G13" s="50">
        <f t="shared" si="0"/>
        <v>0</v>
      </c>
    </row>
    <row r="14" spans="1:7" ht="27.75" thickBot="1">
      <c r="A14" s="44" t="s">
        <v>100</v>
      </c>
      <c r="B14" s="45" t="s">
        <v>131</v>
      </c>
      <c r="C14" s="33" t="s">
        <v>0</v>
      </c>
      <c r="D14" s="33">
        <v>5</v>
      </c>
      <c r="E14" s="59"/>
      <c r="F14" s="50"/>
      <c r="G14" s="50">
        <f t="shared" si="0"/>
        <v>0</v>
      </c>
    </row>
    <row r="15" spans="1:7" ht="15" thickBot="1">
      <c r="A15" s="13"/>
      <c r="B15" s="48" t="s">
        <v>112</v>
      </c>
      <c r="C15" s="13"/>
      <c r="D15" s="13"/>
      <c r="E15" s="5"/>
      <c r="F15" s="52"/>
      <c r="G15" s="20">
        <f>SUM(G3:G14)</f>
        <v>0</v>
      </c>
    </row>
  </sheetData>
  <sheetProtection password="CC79" sheet="1" formatCells="0" formatColumns="0" formatRows="0" selectLockedCells="1"/>
  <mergeCells count="7">
    <mergeCell ref="A1:A2"/>
    <mergeCell ref="B1:B2"/>
    <mergeCell ref="C1:C2"/>
    <mergeCell ref="D1:D2"/>
    <mergeCell ref="F1:F2"/>
    <mergeCell ref="G1:G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6.28125" style="16" customWidth="1"/>
    <col min="2" max="2" width="48.57421875" style="16" customWidth="1"/>
    <col min="3" max="3" width="6.8515625" style="16" customWidth="1"/>
    <col min="4" max="4" width="8.140625" style="16" customWidth="1"/>
    <col min="5" max="5" width="18.28125" style="1" customWidth="1"/>
    <col min="6" max="6" width="13.28125" style="1" customWidth="1"/>
    <col min="7" max="7" width="14.8515625" style="1" customWidth="1"/>
    <col min="8" max="16384" width="8.8515625" style="1" customWidth="1"/>
  </cols>
  <sheetData>
    <row r="1" spans="1:7" ht="15" thickBot="1">
      <c r="A1" s="72" t="s">
        <v>4</v>
      </c>
      <c r="B1" s="72" t="s">
        <v>5</v>
      </c>
      <c r="C1" s="72" t="s">
        <v>6</v>
      </c>
      <c r="D1" s="72" t="s">
        <v>7</v>
      </c>
      <c r="E1" s="75" t="s">
        <v>153</v>
      </c>
      <c r="F1" s="73" t="s">
        <v>8</v>
      </c>
      <c r="G1" s="74" t="s">
        <v>9</v>
      </c>
    </row>
    <row r="2" spans="1:7" ht="22.5" customHeight="1" thickBot="1">
      <c r="A2" s="72"/>
      <c r="B2" s="72"/>
      <c r="C2" s="72"/>
      <c r="D2" s="72"/>
      <c r="E2" s="76"/>
      <c r="F2" s="73"/>
      <c r="G2" s="74"/>
    </row>
    <row r="3" spans="1:7" ht="204" customHeight="1" thickBot="1">
      <c r="A3" s="44" t="s">
        <v>2</v>
      </c>
      <c r="B3" s="45" t="s">
        <v>163</v>
      </c>
      <c r="C3" s="33" t="s">
        <v>0</v>
      </c>
      <c r="D3" s="33">
        <v>12</v>
      </c>
      <c r="E3" s="59"/>
      <c r="F3" s="46"/>
      <c r="G3" s="46">
        <f aca="true" t="shared" si="0" ref="G3:G15">F3*D3</f>
        <v>0</v>
      </c>
    </row>
    <row r="4" spans="1:7" ht="206.25" customHeight="1" thickBot="1">
      <c r="A4" s="44" t="s">
        <v>3</v>
      </c>
      <c r="B4" s="45" t="s">
        <v>164</v>
      </c>
      <c r="C4" s="33" t="s">
        <v>0</v>
      </c>
      <c r="D4" s="33">
        <v>92</v>
      </c>
      <c r="E4" s="59"/>
      <c r="F4" s="46"/>
      <c r="G4" s="46">
        <f t="shared" si="0"/>
        <v>0</v>
      </c>
    </row>
    <row r="5" spans="1:7" ht="201" customHeight="1" thickBot="1">
      <c r="A5" s="44" t="s">
        <v>12</v>
      </c>
      <c r="B5" s="45" t="s">
        <v>165</v>
      </c>
      <c r="C5" s="33" t="s">
        <v>0</v>
      </c>
      <c r="D5" s="33">
        <v>69</v>
      </c>
      <c r="E5" s="59"/>
      <c r="F5" s="46"/>
      <c r="G5" s="46">
        <f t="shared" si="0"/>
        <v>0</v>
      </c>
    </row>
    <row r="6" spans="1:7" ht="135" customHeight="1" thickBot="1">
      <c r="A6" s="44" t="s">
        <v>10</v>
      </c>
      <c r="B6" s="45" t="s">
        <v>145</v>
      </c>
      <c r="C6" s="33" t="s">
        <v>0</v>
      </c>
      <c r="D6" s="33">
        <v>30</v>
      </c>
      <c r="E6" s="59"/>
      <c r="F6" s="46"/>
      <c r="G6" s="46">
        <f t="shared" si="0"/>
        <v>0</v>
      </c>
    </row>
    <row r="7" spans="1:7" ht="15.75" customHeight="1" thickBot="1">
      <c r="A7" s="44" t="s">
        <v>93</v>
      </c>
      <c r="B7" s="45" t="s">
        <v>121</v>
      </c>
      <c r="C7" s="33" t="s">
        <v>1</v>
      </c>
      <c r="D7" s="33">
        <v>300</v>
      </c>
      <c r="E7" s="59"/>
      <c r="F7" s="46"/>
      <c r="G7" s="46">
        <f t="shared" si="0"/>
        <v>0</v>
      </c>
    </row>
    <row r="8" spans="1:7" ht="27.75" thickBot="1">
      <c r="A8" s="44" t="s">
        <v>94</v>
      </c>
      <c r="B8" s="45" t="s">
        <v>140</v>
      </c>
      <c r="C8" s="33" t="s">
        <v>0</v>
      </c>
      <c r="D8" s="33">
        <v>350</v>
      </c>
      <c r="E8" s="59"/>
      <c r="F8" s="46"/>
      <c r="G8" s="46">
        <f t="shared" si="0"/>
        <v>0</v>
      </c>
    </row>
    <row r="9" spans="1:7" ht="15.75" customHeight="1" thickBot="1">
      <c r="A9" s="44" t="s">
        <v>95</v>
      </c>
      <c r="B9" s="45" t="s">
        <v>141</v>
      </c>
      <c r="C9" s="33" t="s">
        <v>1</v>
      </c>
      <c r="D9" s="33">
        <v>1500</v>
      </c>
      <c r="E9" s="59"/>
      <c r="F9" s="46"/>
      <c r="G9" s="46">
        <f t="shared" si="0"/>
        <v>0</v>
      </c>
    </row>
    <row r="10" spans="1:7" ht="15" customHeight="1" thickBot="1">
      <c r="A10" s="44" t="s">
        <v>96</v>
      </c>
      <c r="B10" s="45" t="s">
        <v>142</v>
      </c>
      <c r="C10" s="33" t="s">
        <v>1</v>
      </c>
      <c r="D10" s="33">
        <v>200</v>
      </c>
      <c r="E10" s="59"/>
      <c r="F10" s="46"/>
      <c r="G10" s="46">
        <f t="shared" si="0"/>
        <v>0</v>
      </c>
    </row>
    <row r="11" spans="1:7" ht="15" thickBot="1">
      <c r="A11" s="44" t="s">
        <v>97</v>
      </c>
      <c r="B11" s="47" t="s">
        <v>143</v>
      </c>
      <c r="C11" s="33" t="s">
        <v>1</v>
      </c>
      <c r="D11" s="33">
        <v>3000</v>
      </c>
      <c r="E11" s="59"/>
      <c r="F11" s="46"/>
      <c r="G11" s="46">
        <f t="shared" si="0"/>
        <v>0</v>
      </c>
    </row>
    <row r="12" spans="1:7" ht="27.75" thickBot="1">
      <c r="A12" s="44" t="s">
        <v>98</v>
      </c>
      <c r="B12" s="45" t="s">
        <v>146</v>
      </c>
      <c r="C12" s="33" t="s">
        <v>0</v>
      </c>
      <c r="D12" s="33">
        <v>350</v>
      </c>
      <c r="E12" s="59"/>
      <c r="F12" s="46"/>
      <c r="G12" s="46">
        <f t="shared" si="0"/>
        <v>0</v>
      </c>
    </row>
    <row r="13" spans="1:7" ht="15" thickBot="1">
      <c r="A13" s="44" t="s">
        <v>99</v>
      </c>
      <c r="B13" s="47" t="s">
        <v>122</v>
      </c>
      <c r="C13" s="33" t="s">
        <v>0</v>
      </c>
      <c r="D13" s="33">
        <v>50</v>
      </c>
      <c r="E13" s="59"/>
      <c r="F13" s="46"/>
      <c r="G13" s="46">
        <f t="shared" si="0"/>
        <v>0</v>
      </c>
    </row>
    <row r="14" spans="1:7" ht="15" thickBot="1">
      <c r="A14" s="44" t="s">
        <v>100</v>
      </c>
      <c r="B14" s="47" t="s">
        <v>123</v>
      </c>
      <c r="C14" s="33" t="s">
        <v>0</v>
      </c>
      <c r="D14" s="33">
        <v>35</v>
      </c>
      <c r="E14" s="59"/>
      <c r="F14" s="46"/>
      <c r="G14" s="46">
        <f t="shared" si="0"/>
        <v>0</v>
      </c>
    </row>
    <row r="15" spans="1:7" ht="15" thickBot="1">
      <c r="A15" s="44" t="s">
        <v>101</v>
      </c>
      <c r="B15" s="47" t="s">
        <v>124</v>
      </c>
      <c r="C15" s="33" t="s">
        <v>0</v>
      </c>
      <c r="D15" s="33">
        <v>5000</v>
      </c>
      <c r="E15" s="5"/>
      <c r="F15" s="46"/>
      <c r="G15" s="46">
        <f t="shared" si="0"/>
        <v>0</v>
      </c>
    </row>
    <row r="16" spans="1:7" ht="15" thickBot="1">
      <c r="A16" s="13"/>
      <c r="B16" s="48" t="s">
        <v>113</v>
      </c>
      <c r="C16" s="13"/>
      <c r="D16" s="13"/>
      <c r="E16" s="5"/>
      <c r="F16" s="49"/>
      <c r="G16" s="8">
        <f>SUM(G3:G15)</f>
        <v>0</v>
      </c>
    </row>
  </sheetData>
  <sheetProtection password="CC79" sheet="1" formatCells="0" formatColumns="0" formatRows="0" selectLockedCells="1"/>
  <mergeCells count="7">
    <mergeCell ref="A1:A2"/>
    <mergeCell ref="B1:B2"/>
    <mergeCell ref="C1:C2"/>
    <mergeCell ref="D1:D2"/>
    <mergeCell ref="F1:F2"/>
    <mergeCell ref="G1:G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28125" style="16" customWidth="1"/>
    <col min="2" max="2" width="52.57421875" style="16" customWidth="1"/>
    <col min="3" max="3" width="6.8515625" style="16" customWidth="1"/>
    <col min="4" max="4" width="8.140625" style="16" customWidth="1"/>
    <col min="5" max="5" width="18.28125" style="1" customWidth="1"/>
    <col min="6" max="6" width="13.28125" style="1" customWidth="1"/>
    <col min="7" max="7" width="14.8515625" style="1" customWidth="1"/>
    <col min="8" max="16384" width="8.8515625" style="1" customWidth="1"/>
  </cols>
  <sheetData>
    <row r="1" spans="1:7" ht="15" thickBot="1">
      <c r="A1" s="77" t="s">
        <v>4</v>
      </c>
      <c r="B1" s="79" t="s">
        <v>5</v>
      </c>
      <c r="C1" s="81" t="s">
        <v>6</v>
      </c>
      <c r="D1" s="81" t="s">
        <v>7</v>
      </c>
      <c r="E1" s="75" t="s">
        <v>153</v>
      </c>
      <c r="F1" s="83" t="s">
        <v>8</v>
      </c>
      <c r="G1" s="85" t="s">
        <v>9</v>
      </c>
    </row>
    <row r="2" spans="1:7" ht="27.75" customHeight="1" thickBot="1">
      <c r="A2" s="78"/>
      <c r="B2" s="80"/>
      <c r="C2" s="82"/>
      <c r="D2" s="82"/>
      <c r="E2" s="76"/>
      <c r="F2" s="84"/>
      <c r="G2" s="86"/>
    </row>
    <row r="3" spans="1:7" ht="270" customHeight="1" thickBot="1">
      <c r="A3" s="9" t="s">
        <v>2</v>
      </c>
      <c r="B3" s="10" t="s">
        <v>147</v>
      </c>
      <c r="C3" s="11" t="s">
        <v>0</v>
      </c>
      <c r="D3" s="12">
        <v>2</v>
      </c>
      <c r="E3" s="59"/>
      <c r="F3" s="17"/>
      <c r="G3" s="3">
        <f aca="true" t="shared" si="0" ref="G3:G8">F3*D3</f>
        <v>0</v>
      </c>
    </row>
    <row r="4" spans="1:7" ht="262.5" thickBot="1">
      <c r="A4" s="9" t="s">
        <v>3</v>
      </c>
      <c r="B4" s="10" t="s">
        <v>148</v>
      </c>
      <c r="C4" s="11" t="s">
        <v>0</v>
      </c>
      <c r="D4" s="12">
        <v>6</v>
      </c>
      <c r="E4" s="59"/>
      <c r="F4" s="17"/>
      <c r="G4" s="3">
        <f t="shared" si="0"/>
        <v>0</v>
      </c>
    </row>
    <row r="5" spans="1:7" ht="15" thickBot="1">
      <c r="A5" s="9" t="s">
        <v>12</v>
      </c>
      <c r="B5" s="10" t="s">
        <v>149</v>
      </c>
      <c r="C5" s="11" t="s">
        <v>1</v>
      </c>
      <c r="D5" s="12">
        <v>500</v>
      </c>
      <c r="E5" s="59"/>
      <c r="F5" s="17"/>
      <c r="G5" s="3">
        <f t="shared" si="0"/>
        <v>0</v>
      </c>
    </row>
    <row r="6" spans="1:7" ht="27.75" thickBot="1">
      <c r="A6" s="9" t="s">
        <v>10</v>
      </c>
      <c r="B6" s="10" t="s">
        <v>150</v>
      </c>
      <c r="C6" s="11" t="s">
        <v>0</v>
      </c>
      <c r="D6" s="12">
        <v>52</v>
      </c>
      <c r="E6" s="59"/>
      <c r="F6" s="17"/>
      <c r="G6" s="3">
        <f t="shared" si="0"/>
        <v>0</v>
      </c>
    </row>
    <row r="7" spans="1:7" ht="15" customHeight="1" thickBot="1">
      <c r="A7" s="9" t="s">
        <v>93</v>
      </c>
      <c r="B7" s="10" t="s">
        <v>151</v>
      </c>
      <c r="C7" s="11" t="s">
        <v>0</v>
      </c>
      <c r="D7" s="12">
        <v>380</v>
      </c>
      <c r="E7" s="59"/>
      <c r="F7" s="17"/>
      <c r="G7" s="3">
        <f t="shared" si="0"/>
        <v>0</v>
      </c>
    </row>
    <row r="8" spans="1:7" ht="15" thickBot="1">
      <c r="A8" s="9" t="s">
        <v>94</v>
      </c>
      <c r="B8" s="10" t="s">
        <v>152</v>
      </c>
      <c r="C8" s="11" t="s">
        <v>0</v>
      </c>
      <c r="D8" s="12">
        <v>290</v>
      </c>
      <c r="E8" s="59"/>
      <c r="F8" s="17"/>
      <c r="G8" s="3">
        <f t="shared" si="0"/>
        <v>0</v>
      </c>
    </row>
    <row r="9" spans="1:7" ht="15" thickBot="1">
      <c r="A9" s="13"/>
      <c r="B9" s="14" t="s">
        <v>114</v>
      </c>
      <c r="C9" s="15"/>
      <c r="D9" s="15"/>
      <c r="E9" s="59"/>
      <c r="F9" s="19"/>
      <c r="G9" s="8">
        <f>SUM(G2:G8)</f>
        <v>0</v>
      </c>
    </row>
  </sheetData>
  <sheetProtection password="CC79" sheet="1" formatCells="0" formatColumns="0" formatRows="0" selectLockedCells="1"/>
  <mergeCells count="7">
    <mergeCell ref="A1:A2"/>
    <mergeCell ref="B1:B2"/>
    <mergeCell ref="C1:C2"/>
    <mergeCell ref="D1:D2"/>
    <mergeCell ref="F1:F2"/>
    <mergeCell ref="G1:G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zoomScale="95" zoomScaleSheetLayoutView="95" zoomScalePageLayoutView="0" workbookViewId="0" topLeftCell="A1">
      <selection activeCell="C3" sqref="C3"/>
    </sheetView>
  </sheetViews>
  <sheetFormatPr defaultColWidth="9.140625" defaultRowHeight="15"/>
  <cols>
    <col min="1" max="1" width="6.28125" style="1" customWidth="1"/>
    <col min="2" max="2" width="77.57421875" style="1" customWidth="1"/>
    <col min="3" max="3" width="6.8515625" style="1" customWidth="1"/>
    <col min="4" max="4" width="8.140625" style="1" customWidth="1"/>
    <col min="5" max="5" width="18.28125" style="1" customWidth="1"/>
    <col min="6" max="6" width="13.28125" style="1" customWidth="1"/>
    <col min="7" max="7" width="14.8515625" style="1" customWidth="1"/>
    <col min="8" max="16384" width="8.8515625" style="1" customWidth="1"/>
  </cols>
  <sheetData>
    <row r="1" spans="1:7" ht="15" thickBot="1">
      <c r="A1" s="98" t="s">
        <v>4</v>
      </c>
      <c r="B1" s="79" t="s">
        <v>5</v>
      </c>
      <c r="C1" s="101" t="s">
        <v>6</v>
      </c>
      <c r="D1" s="101" t="s">
        <v>7</v>
      </c>
      <c r="E1" s="75" t="s">
        <v>153</v>
      </c>
      <c r="F1" s="83" t="s">
        <v>8</v>
      </c>
      <c r="G1" s="85" t="s">
        <v>9</v>
      </c>
    </row>
    <row r="2" spans="1:7" ht="45.75" customHeight="1" thickBot="1">
      <c r="A2" s="99"/>
      <c r="B2" s="100"/>
      <c r="C2" s="102"/>
      <c r="D2" s="102"/>
      <c r="E2" s="76"/>
      <c r="F2" s="84"/>
      <c r="G2" s="86"/>
    </row>
    <row r="3" spans="1:7" ht="380.25" customHeight="1">
      <c r="A3" s="96" t="s">
        <v>2</v>
      </c>
      <c r="B3" s="29" t="s">
        <v>125</v>
      </c>
      <c r="C3" s="21"/>
      <c r="D3" s="21"/>
      <c r="E3" s="87"/>
      <c r="F3" s="63"/>
      <c r="G3" s="63"/>
    </row>
    <row r="4" spans="1:7" ht="165">
      <c r="A4" s="107"/>
      <c r="B4" s="30" t="s">
        <v>156</v>
      </c>
      <c r="C4" s="22"/>
      <c r="D4" s="22"/>
      <c r="E4" s="88"/>
      <c r="F4" s="64"/>
      <c r="G4" s="64"/>
    </row>
    <row r="5" spans="1:7" ht="27">
      <c r="A5" s="107"/>
      <c r="B5" s="30" t="s">
        <v>132</v>
      </c>
      <c r="C5" s="22"/>
      <c r="D5" s="22"/>
      <c r="E5" s="88"/>
      <c r="F5" s="64"/>
      <c r="G5" s="64"/>
    </row>
    <row r="6" spans="1:7" ht="14.25">
      <c r="A6" s="107"/>
      <c r="B6" s="30" t="s">
        <v>13</v>
      </c>
      <c r="C6" s="22"/>
      <c r="D6" s="22"/>
      <c r="E6" s="88"/>
      <c r="F6" s="64"/>
      <c r="G6" s="64"/>
    </row>
    <row r="7" spans="1:7" ht="27">
      <c r="A7" s="107"/>
      <c r="B7" s="30" t="s">
        <v>154</v>
      </c>
      <c r="C7" s="22"/>
      <c r="D7" s="22"/>
      <c r="E7" s="88"/>
      <c r="F7" s="64"/>
      <c r="G7" s="64"/>
    </row>
    <row r="8" spans="1:7" ht="15">
      <c r="A8" s="107"/>
      <c r="B8" s="30" t="s">
        <v>90</v>
      </c>
      <c r="C8" s="22"/>
      <c r="D8" s="22"/>
      <c r="E8" s="88"/>
      <c r="F8" s="64"/>
      <c r="G8" s="64"/>
    </row>
    <row r="9" spans="1:7" ht="14.25">
      <c r="A9" s="107"/>
      <c r="B9" s="30" t="s">
        <v>14</v>
      </c>
      <c r="C9" s="22"/>
      <c r="D9" s="22"/>
      <c r="E9" s="88"/>
      <c r="F9" s="64"/>
      <c r="G9" s="64"/>
    </row>
    <row r="10" spans="1:7" ht="14.25">
      <c r="A10" s="107"/>
      <c r="B10" s="30" t="s">
        <v>15</v>
      </c>
      <c r="C10" s="22"/>
      <c r="D10" s="22"/>
      <c r="E10" s="88"/>
      <c r="F10" s="64"/>
      <c r="G10" s="64"/>
    </row>
    <row r="11" spans="1:7" ht="14.25">
      <c r="A11" s="107"/>
      <c r="B11" s="30" t="s">
        <v>16</v>
      </c>
      <c r="C11" s="22"/>
      <c r="D11" s="22"/>
      <c r="E11" s="88"/>
      <c r="F11" s="64"/>
      <c r="G11" s="64"/>
    </row>
    <row r="12" spans="1:7" ht="14.25">
      <c r="A12" s="107"/>
      <c r="B12" s="30" t="s">
        <v>17</v>
      </c>
      <c r="C12" s="22"/>
      <c r="D12" s="22"/>
      <c r="E12" s="88"/>
      <c r="F12" s="64"/>
      <c r="G12" s="64"/>
    </row>
    <row r="13" spans="1:7" ht="14.25">
      <c r="A13" s="107"/>
      <c r="B13" s="30" t="s">
        <v>18</v>
      </c>
      <c r="C13" s="22"/>
      <c r="D13" s="22"/>
      <c r="E13" s="88"/>
      <c r="F13" s="64"/>
      <c r="G13" s="64"/>
    </row>
    <row r="14" spans="1:7" ht="14.25">
      <c r="A14" s="107"/>
      <c r="B14" s="30" t="s">
        <v>19</v>
      </c>
      <c r="C14" s="22"/>
      <c r="D14" s="22"/>
      <c r="E14" s="88"/>
      <c r="F14" s="64"/>
      <c r="G14" s="64"/>
    </row>
    <row r="15" spans="1:7" ht="14.25">
      <c r="A15" s="107"/>
      <c r="B15" s="30" t="s">
        <v>20</v>
      </c>
      <c r="C15" s="22"/>
      <c r="D15" s="22"/>
      <c r="E15" s="88"/>
      <c r="F15" s="64"/>
      <c r="G15" s="64"/>
    </row>
    <row r="16" spans="1:7" ht="27">
      <c r="A16" s="107"/>
      <c r="B16" s="30" t="s">
        <v>155</v>
      </c>
      <c r="C16" s="22"/>
      <c r="D16" s="22"/>
      <c r="E16" s="88"/>
      <c r="F16" s="64"/>
      <c r="G16" s="64"/>
    </row>
    <row r="17" spans="1:7" ht="15">
      <c r="A17" s="107"/>
      <c r="B17" s="30" t="s">
        <v>91</v>
      </c>
      <c r="C17" s="22"/>
      <c r="D17" s="22"/>
      <c r="E17" s="88"/>
      <c r="F17" s="64"/>
      <c r="G17" s="64"/>
    </row>
    <row r="18" spans="1:7" ht="14.25">
      <c r="A18" s="107"/>
      <c r="B18" s="30" t="s">
        <v>21</v>
      </c>
      <c r="C18" s="22"/>
      <c r="D18" s="22"/>
      <c r="E18" s="88"/>
      <c r="F18" s="64"/>
      <c r="G18" s="64"/>
    </row>
    <row r="19" spans="1:7" ht="14.25">
      <c r="A19" s="107"/>
      <c r="B19" s="30" t="s">
        <v>22</v>
      </c>
      <c r="C19" s="22"/>
      <c r="D19" s="22"/>
      <c r="E19" s="88"/>
      <c r="F19" s="64"/>
      <c r="G19" s="64"/>
    </row>
    <row r="20" spans="1:7" ht="14.25">
      <c r="A20" s="107"/>
      <c r="B20" s="30" t="s">
        <v>23</v>
      </c>
      <c r="C20" s="22"/>
      <c r="D20" s="22"/>
      <c r="E20" s="88"/>
      <c r="F20" s="64"/>
      <c r="G20" s="64"/>
    </row>
    <row r="21" spans="1:7" ht="14.25">
      <c r="A21" s="107"/>
      <c r="B21" s="30" t="s">
        <v>24</v>
      </c>
      <c r="C21" s="22"/>
      <c r="D21" s="22"/>
      <c r="E21" s="88"/>
      <c r="F21" s="64"/>
      <c r="G21" s="64"/>
    </row>
    <row r="22" spans="1:7" ht="14.25">
      <c r="A22" s="107"/>
      <c r="B22" s="30" t="s">
        <v>157</v>
      </c>
      <c r="C22" s="22"/>
      <c r="D22" s="22"/>
      <c r="E22" s="88"/>
      <c r="F22" s="64"/>
      <c r="G22" s="64"/>
    </row>
    <row r="23" spans="1:7" ht="15">
      <c r="A23" s="107"/>
      <c r="B23" s="30" t="s">
        <v>92</v>
      </c>
      <c r="C23" s="22"/>
      <c r="D23" s="22"/>
      <c r="E23" s="88"/>
      <c r="F23" s="64"/>
      <c r="G23" s="64"/>
    </row>
    <row r="24" spans="1:7" ht="14.25">
      <c r="A24" s="107"/>
      <c r="B24" s="30" t="s">
        <v>25</v>
      </c>
      <c r="C24" s="22"/>
      <c r="D24" s="22"/>
      <c r="E24" s="88"/>
      <c r="F24" s="64"/>
      <c r="G24" s="64"/>
    </row>
    <row r="25" spans="1:7" ht="14.25">
      <c r="A25" s="107"/>
      <c r="B25" s="30" t="s">
        <v>26</v>
      </c>
      <c r="C25" s="22"/>
      <c r="D25" s="22"/>
      <c r="E25" s="88"/>
      <c r="F25" s="64"/>
      <c r="G25" s="64"/>
    </row>
    <row r="26" spans="1:7" ht="14.25">
      <c r="A26" s="107"/>
      <c r="B26" s="30" t="s">
        <v>27</v>
      </c>
      <c r="C26" s="22"/>
      <c r="D26" s="22"/>
      <c r="E26" s="88"/>
      <c r="F26" s="64"/>
      <c r="G26" s="64"/>
    </row>
    <row r="27" spans="1:7" ht="14.25">
      <c r="A27" s="107"/>
      <c r="B27" s="30" t="s">
        <v>28</v>
      </c>
      <c r="C27" s="22"/>
      <c r="D27" s="22"/>
      <c r="E27" s="88"/>
      <c r="F27" s="64"/>
      <c r="G27" s="64"/>
    </row>
    <row r="28" spans="1:7" ht="14.25">
      <c r="A28" s="107"/>
      <c r="B28" s="30" t="s">
        <v>29</v>
      </c>
      <c r="C28" s="22"/>
      <c r="D28" s="22"/>
      <c r="E28" s="88"/>
      <c r="F28" s="64"/>
      <c r="G28" s="64"/>
    </row>
    <row r="29" spans="1:7" ht="14.25">
      <c r="A29" s="107"/>
      <c r="B29" s="30" t="s">
        <v>30</v>
      </c>
      <c r="C29" s="22"/>
      <c r="D29" s="22"/>
      <c r="E29" s="88"/>
      <c r="F29" s="64"/>
      <c r="G29" s="64"/>
    </row>
    <row r="30" spans="1:7" ht="14.25">
      <c r="A30" s="107"/>
      <c r="B30" s="30" t="s">
        <v>31</v>
      </c>
      <c r="C30" s="22"/>
      <c r="D30" s="22"/>
      <c r="E30" s="88"/>
      <c r="F30" s="64"/>
      <c r="G30" s="64"/>
    </row>
    <row r="31" spans="1:7" ht="14.25">
      <c r="A31" s="107"/>
      <c r="B31" s="30" t="s">
        <v>32</v>
      </c>
      <c r="C31" s="22"/>
      <c r="D31" s="22"/>
      <c r="E31" s="88"/>
      <c r="F31" s="64"/>
      <c r="G31" s="64"/>
    </row>
    <row r="32" spans="1:7" ht="14.25">
      <c r="A32" s="107"/>
      <c r="B32" s="30" t="s">
        <v>33</v>
      </c>
      <c r="C32" s="22"/>
      <c r="D32" s="22"/>
      <c r="E32" s="88"/>
      <c r="F32" s="64"/>
      <c r="G32" s="64"/>
    </row>
    <row r="33" spans="1:7" ht="14.25">
      <c r="A33" s="107"/>
      <c r="B33" s="30" t="s">
        <v>34</v>
      </c>
      <c r="C33" s="22"/>
      <c r="D33" s="22"/>
      <c r="E33" s="88"/>
      <c r="F33" s="64"/>
      <c r="G33" s="64"/>
    </row>
    <row r="34" spans="1:7" ht="14.25">
      <c r="A34" s="107"/>
      <c r="B34" s="30" t="s">
        <v>35</v>
      </c>
      <c r="C34" s="22"/>
      <c r="D34" s="22"/>
      <c r="E34" s="88"/>
      <c r="F34" s="64"/>
      <c r="G34" s="64"/>
    </row>
    <row r="35" spans="1:7" ht="14.25">
      <c r="A35" s="107"/>
      <c r="B35" s="30" t="s">
        <v>36</v>
      </c>
      <c r="C35" s="22"/>
      <c r="D35" s="22"/>
      <c r="E35" s="88"/>
      <c r="F35" s="64"/>
      <c r="G35" s="64"/>
    </row>
    <row r="36" spans="1:7" ht="14.25">
      <c r="A36" s="107"/>
      <c r="B36" s="30" t="s">
        <v>37</v>
      </c>
      <c r="C36" s="22"/>
      <c r="D36" s="22"/>
      <c r="E36" s="88"/>
      <c r="F36" s="64"/>
      <c r="G36" s="64"/>
    </row>
    <row r="37" spans="1:7" ht="14.25">
      <c r="A37" s="107"/>
      <c r="B37" s="30" t="s">
        <v>38</v>
      </c>
      <c r="C37" s="22"/>
      <c r="D37" s="22"/>
      <c r="E37" s="88"/>
      <c r="F37" s="64"/>
      <c r="G37" s="64"/>
    </row>
    <row r="38" spans="1:7" ht="14.25">
      <c r="A38" s="107"/>
      <c r="B38" s="30" t="s">
        <v>39</v>
      </c>
      <c r="C38" s="22"/>
      <c r="D38" s="22"/>
      <c r="E38" s="88"/>
      <c r="F38" s="64"/>
      <c r="G38" s="64"/>
    </row>
    <row r="39" spans="1:7" ht="14.25">
      <c r="A39" s="107"/>
      <c r="B39" s="30" t="s">
        <v>40</v>
      </c>
      <c r="C39" s="22"/>
      <c r="D39" s="22"/>
      <c r="E39" s="88"/>
      <c r="F39" s="64"/>
      <c r="G39" s="64"/>
    </row>
    <row r="40" spans="1:7" ht="14.25">
      <c r="A40" s="107"/>
      <c r="B40" s="30" t="s">
        <v>41</v>
      </c>
      <c r="C40" s="22"/>
      <c r="D40" s="22"/>
      <c r="E40" s="88"/>
      <c r="F40" s="64"/>
      <c r="G40" s="64"/>
    </row>
    <row r="41" spans="1:7" ht="14.25">
      <c r="A41" s="107"/>
      <c r="B41" s="30" t="s">
        <v>42</v>
      </c>
      <c r="C41" s="22"/>
      <c r="D41" s="22"/>
      <c r="E41" s="88"/>
      <c r="F41" s="64"/>
      <c r="G41" s="64"/>
    </row>
    <row r="42" spans="1:7" ht="14.25">
      <c r="A42" s="107"/>
      <c r="B42" s="30" t="s">
        <v>43</v>
      </c>
      <c r="C42" s="22"/>
      <c r="D42" s="22"/>
      <c r="E42" s="88"/>
      <c r="F42" s="64"/>
      <c r="G42" s="64"/>
    </row>
    <row r="43" spans="1:7" ht="14.25">
      <c r="A43" s="107"/>
      <c r="B43" s="30" t="s">
        <v>44</v>
      </c>
      <c r="C43" s="22"/>
      <c r="D43" s="22"/>
      <c r="E43" s="88"/>
      <c r="F43" s="64"/>
      <c r="G43" s="64"/>
    </row>
    <row r="44" spans="1:7" ht="14.25">
      <c r="A44" s="107"/>
      <c r="B44" s="30" t="s">
        <v>45</v>
      </c>
      <c r="C44" s="22"/>
      <c r="D44" s="22"/>
      <c r="E44" s="88"/>
      <c r="F44" s="64"/>
      <c r="G44" s="64"/>
    </row>
    <row r="45" spans="1:7" ht="14.25">
      <c r="A45" s="107"/>
      <c r="B45" s="30" t="s">
        <v>46</v>
      </c>
      <c r="C45" s="22"/>
      <c r="D45" s="22"/>
      <c r="E45" s="88"/>
      <c r="F45" s="64"/>
      <c r="G45" s="64"/>
    </row>
    <row r="46" spans="1:7" ht="14.25">
      <c r="A46" s="107"/>
      <c r="B46" s="30" t="s">
        <v>47</v>
      </c>
      <c r="C46" s="22"/>
      <c r="D46" s="22"/>
      <c r="E46" s="88"/>
      <c r="F46" s="64"/>
      <c r="G46" s="64"/>
    </row>
    <row r="47" spans="1:7" ht="14.25">
      <c r="A47" s="107"/>
      <c r="B47" s="30" t="s">
        <v>48</v>
      </c>
      <c r="C47" s="22"/>
      <c r="D47" s="22"/>
      <c r="E47" s="88"/>
      <c r="F47" s="64"/>
      <c r="G47" s="64"/>
    </row>
    <row r="48" spans="1:7" ht="14.25">
      <c r="A48" s="107"/>
      <c r="B48" s="30" t="s">
        <v>49</v>
      </c>
      <c r="C48" s="22"/>
      <c r="D48" s="22"/>
      <c r="E48" s="88"/>
      <c r="F48" s="64"/>
      <c r="G48" s="64"/>
    </row>
    <row r="49" spans="1:7" ht="14.25">
      <c r="A49" s="107"/>
      <c r="B49" s="30" t="s">
        <v>50</v>
      </c>
      <c r="C49" s="22"/>
      <c r="D49" s="22"/>
      <c r="E49" s="88"/>
      <c r="F49" s="64"/>
      <c r="G49" s="64"/>
    </row>
    <row r="50" spans="1:7" ht="14.25">
      <c r="A50" s="107"/>
      <c r="B50" s="23" t="s">
        <v>51</v>
      </c>
      <c r="C50" s="22"/>
      <c r="D50" s="22"/>
      <c r="E50" s="88"/>
      <c r="F50" s="64"/>
      <c r="G50" s="64"/>
    </row>
    <row r="51" spans="1:7" ht="14.25">
      <c r="A51" s="107"/>
      <c r="B51" s="61" t="s">
        <v>52</v>
      </c>
      <c r="C51" s="22"/>
      <c r="D51" s="22"/>
      <c r="E51" s="88"/>
      <c r="F51" s="64"/>
      <c r="G51" s="64"/>
    </row>
    <row r="52" spans="1:7" ht="14.25">
      <c r="A52" s="107"/>
      <c r="B52" s="24" t="s">
        <v>53</v>
      </c>
      <c r="C52" s="22"/>
      <c r="D52" s="22"/>
      <c r="E52" s="88"/>
      <c r="F52" s="64"/>
      <c r="G52" s="64"/>
    </row>
    <row r="53" spans="1:7" ht="14.25">
      <c r="A53" s="107"/>
      <c r="B53" s="24" t="s">
        <v>54</v>
      </c>
      <c r="C53" s="22"/>
      <c r="D53" s="22"/>
      <c r="E53" s="88"/>
      <c r="F53" s="64"/>
      <c r="G53" s="64"/>
    </row>
    <row r="54" spans="1:7" ht="14.25">
      <c r="A54" s="107"/>
      <c r="B54" s="24" t="s">
        <v>55</v>
      </c>
      <c r="C54" s="22"/>
      <c r="D54" s="22"/>
      <c r="E54" s="88"/>
      <c r="F54" s="64"/>
      <c r="G54" s="64"/>
    </row>
    <row r="55" spans="1:7" ht="14.25">
      <c r="A55" s="107"/>
      <c r="B55" s="24" t="s">
        <v>56</v>
      </c>
      <c r="C55" s="22"/>
      <c r="D55" s="22"/>
      <c r="E55" s="88"/>
      <c r="F55" s="64"/>
      <c r="G55" s="64"/>
    </row>
    <row r="56" spans="1:7" ht="14.25">
      <c r="A56" s="107"/>
      <c r="B56" s="24" t="s">
        <v>57</v>
      </c>
      <c r="C56" s="22"/>
      <c r="D56" s="22"/>
      <c r="E56" s="88"/>
      <c r="F56" s="64"/>
      <c r="G56" s="64"/>
    </row>
    <row r="57" spans="1:7" ht="14.25">
      <c r="A57" s="107"/>
      <c r="B57" s="24" t="s">
        <v>58</v>
      </c>
      <c r="C57" s="22"/>
      <c r="D57" s="22"/>
      <c r="E57" s="88"/>
      <c r="F57" s="64"/>
      <c r="G57" s="64"/>
    </row>
    <row r="58" spans="1:7" ht="15" thickBot="1">
      <c r="A58" s="107"/>
      <c r="B58" s="24" t="s">
        <v>59</v>
      </c>
      <c r="C58" s="22"/>
      <c r="D58" s="22"/>
      <c r="E58" s="88"/>
      <c r="F58" s="64"/>
      <c r="G58" s="64"/>
    </row>
    <row r="59" spans="1:7" ht="15" thickBot="1">
      <c r="A59" s="97"/>
      <c r="B59" s="69" t="s">
        <v>60</v>
      </c>
      <c r="C59" s="70" t="s">
        <v>0</v>
      </c>
      <c r="D59" s="70">
        <v>1</v>
      </c>
      <c r="E59" s="71"/>
      <c r="F59" s="68"/>
      <c r="G59" s="65">
        <f>F59*D59</f>
        <v>0</v>
      </c>
    </row>
    <row r="60" spans="1:7" ht="235.5" customHeight="1">
      <c r="A60" s="96" t="s">
        <v>3</v>
      </c>
      <c r="B60" s="29" t="s">
        <v>158</v>
      </c>
      <c r="C60" s="22"/>
      <c r="D60" s="22"/>
      <c r="E60" s="89"/>
      <c r="F60" s="64"/>
      <c r="G60" s="63"/>
    </row>
    <row r="61" spans="1:7" ht="27">
      <c r="A61" s="107"/>
      <c r="B61" s="30" t="s">
        <v>133</v>
      </c>
      <c r="C61" s="22"/>
      <c r="D61" s="22"/>
      <c r="E61" s="88"/>
      <c r="F61" s="64"/>
      <c r="G61" s="64"/>
    </row>
    <row r="62" spans="1:7" ht="14.25">
      <c r="A62" s="107"/>
      <c r="B62" s="30" t="s">
        <v>61</v>
      </c>
      <c r="C62" s="22"/>
      <c r="D62" s="22"/>
      <c r="E62" s="88"/>
      <c r="F62" s="64"/>
      <c r="G62" s="64"/>
    </row>
    <row r="63" spans="1:7" ht="14.25">
      <c r="A63" s="107"/>
      <c r="B63" s="30" t="s">
        <v>62</v>
      </c>
      <c r="C63" s="22"/>
      <c r="D63" s="22"/>
      <c r="E63" s="88"/>
      <c r="F63" s="64"/>
      <c r="G63" s="64"/>
    </row>
    <row r="64" spans="1:7" ht="14.25">
      <c r="A64" s="107"/>
      <c r="B64" s="30" t="s">
        <v>63</v>
      </c>
      <c r="C64" s="22"/>
      <c r="D64" s="22"/>
      <c r="E64" s="88"/>
      <c r="F64" s="64"/>
      <c r="G64" s="64"/>
    </row>
    <row r="65" spans="1:7" ht="27">
      <c r="A65" s="107"/>
      <c r="B65" s="30" t="s">
        <v>134</v>
      </c>
      <c r="C65" s="22"/>
      <c r="D65" s="22"/>
      <c r="E65" s="88"/>
      <c r="F65" s="64"/>
      <c r="G65" s="64"/>
    </row>
    <row r="66" spans="1:7" ht="14.25">
      <c r="A66" s="107"/>
      <c r="B66" s="30" t="s">
        <v>64</v>
      </c>
      <c r="C66" s="22"/>
      <c r="D66" s="22"/>
      <c r="E66" s="88"/>
      <c r="F66" s="64"/>
      <c r="G66" s="64"/>
    </row>
    <row r="67" spans="1:7" ht="14.25">
      <c r="A67" s="107"/>
      <c r="B67" s="30" t="s">
        <v>65</v>
      </c>
      <c r="C67" s="22"/>
      <c r="D67" s="22"/>
      <c r="E67" s="88"/>
      <c r="F67" s="64"/>
      <c r="G67" s="64"/>
    </row>
    <row r="68" spans="1:7" ht="14.25">
      <c r="A68" s="107"/>
      <c r="B68" s="30" t="s">
        <v>66</v>
      </c>
      <c r="C68" s="22"/>
      <c r="D68" s="22"/>
      <c r="E68" s="88"/>
      <c r="F68" s="64"/>
      <c r="G68" s="64"/>
    </row>
    <row r="69" spans="1:7" ht="14.25">
      <c r="A69" s="107"/>
      <c r="B69" s="30" t="s">
        <v>103</v>
      </c>
      <c r="C69" s="22"/>
      <c r="D69" s="22"/>
      <c r="E69" s="88"/>
      <c r="F69" s="64"/>
      <c r="G69" s="64"/>
    </row>
    <row r="70" spans="1:7" ht="14.25">
      <c r="A70" s="107"/>
      <c r="B70" s="30" t="s">
        <v>67</v>
      </c>
      <c r="C70" s="22"/>
      <c r="D70" s="22"/>
      <c r="E70" s="88"/>
      <c r="F70" s="64"/>
      <c r="G70" s="64"/>
    </row>
    <row r="71" spans="1:7" ht="14.25">
      <c r="A71" s="107"/>
      <c r="B71" s="30" t="s">
        <v>68</v>
      </c>
      <c r="C71" s="22"/>
      <c r="D71" s="22"/>
      <c r="E71" s="88"/>
      <c r="F71" s="64"/>
      <c r="G71" s="64"/>
    </row>
    <row r="72" spans="1:7" ht="14.25">
      <c r="A72" s="107"/>
      <c r="B72" s="30" t="s">
        <v>69</v>
      </c>
      <c r="C72" s="22"/>
      <c r="D72" s="22"/>
      <c r="E72" s="88"/>
      <c r="F72" s="64"/>
      <c r="G72" s="64"/>
    </row>
    <row r="73" spans="1:7" ht="14.25">
      <c r="A73" s="107"/>
      <c r="B73" s="30" t="s">
        <v>70</v>
      </c>
      <c r="C73" s="22"/>
      <c r="D73" s="22"/>
      <c r="E73" s="88"/>
      <c r="F73" s="64"/>
      <c r="G73" s="64"/>
    </row>
    <row r="74" spans="1:7" ht="14.25">
      <c r="A74" s="107"/>
      <c r="B74" s="30" t="s">
        <v>71</v>
      </c>
      <c r="C74" s="22"/>
      <c r="D74" s="22"/>
      <c r="E74" s="88"/>
      <c r="F74" s="64"/>
      <c r="G74" s="64"/>
    </row>
    <row r="75" spans="1:7" ht="14.25">
      <c r="A75" s="107"/>
      <c r="B75" s="25" t="s">
        <v>51</v>
      </c>
      <c r="C75" s="22"/>
      <c r="D75" s="22"/>
      <c r="E75" s="88"/>
      <c r="F75" s="64"/>
      <c r="G75" s="64"/>
    </row>
    <row r="76" spans="1:7" ht="14.25">
      <c r="A76" s="107"/>
      <c r="B76" s="62" t="s">
        <v>52</v>
      </c>
      <c r="C76" s="22"/>
      <c r="D76" s="22"/>
      <c r="E76" s="88"/>
      <c r="F76" s="64"/>
      <c r="G76" s="64"/>
    </row>
    <row r="77" spans="1:7" ht="14.25">
      <c r="A77" s="107"/>
      <c r="B77" s="26" t="s">
        <v>53</v>
      </c>
      <c r="C77" s="22"/>
      <c r="D77" s="22"/>
      <c r="E77" s="88"/>
      <c r="F77" s="64"/>
      <c r="G77" s="64"/>
    </row>
    <row r="78" spans="1:7" ht="15" thickBot="1">
      <c r="A78" s="107"/>
      <c r="B78" s="26" t="s">
        <v>72</v>
      </c>
      <c r="C78" s="22"/>
      <c r="D78" s="22"/>
      <c r="E78" s="88"/>
      <c r="F78" s="64"/>
      <c r="G78" s="64"/>
    </row>
    <row r="79" spans="1:7" ht="15" thickBot="1">
      <c r="A79" s="107"/>
      <c r="B79" s="27" t="s">
        <v>59</v>
      </c>
      <c r="C79" s="31" t="s">
        <v>0</v>
      </c>
      <c r="D79" s="31">
        <v>10</v>
      </c>
      <c r="E79" s="13"/>
      <c r="F79" s="63"/>
      <c r="G79" s="63">
        <f>F79*D79</f>
        <v>0</v>
      </c>
    </row>
    <row r="80" spans="1:7" ht="151.5">
      <c r="A80" s="96" t="s">
        <v>12</v>
      </c>
      <c r="B80" s="29" t="s">
        <v>144</v>
      </c>
      <c r="C80" s="92" t="s">
        <v>0</v>
      </c>
      <c r="D80" s="92">
        <v>3</v>
      </c>
      <c r="E80" s="90"/>
      <c r="F80" s="94"/>
      <c r="G80" s="94">
        <f>F80*D80</f>
        <v>0</v>
      </c>
    </row>
    <row r="81" spans="1:7" ht="15" thickBot="1">
      <c r="A81" s="97"/>
      <c r="B81" s="28" t="s">
        <v>51</v>
      </c>
      <c r="C81" s="93"/>
      <c r="D81" s="93"/>
      <c r="E81" s="91"/>
      <c r="F81" s="95"/>
      <c r="G81" s="95"/>
    </row>
    <row r="82" spans="1:7" ht="108" customHeight="1">
      <c r="A82" s="96" t="s">
        <v>10</v>
      </c>
      <c r="B82" s="29" t="s">
        <v>126</v>
      </c>
      <c r="C82" s="92" t="s">
        <v>0</v>
      </c>
      <c r="D82" s="103">
        <v>5</v>
      </c>
      <c r="E82" s="90"/>
      <c r="F82" s="105"/>
      <c r="G82" s="94">
        <f>F82*D82</f>
        <v>0</v>
      </c>
    </row>
    <row r="83" spans="1:7" ht="15" thickBot="1">
      <c r="A83" s="97"/>
      <c r="B83" s="28" t="s">
        <v>51</v>
      </c>
      <c r="C83" s="93"/>
      <c r="D83" s="104"/>
      <c r="E83" s="91"/>
      <c r="F83" s="106"/>
      <c r="G83" s="95"/>
    </row>
    <row r="84" spans="1:7" ht="131.25" customHeight="1" thickBot="1">
      <c r="A84" s="2" t="s">
        <v>93</v>
      </c>
      <c r="B84" s="10" t="s">
        <v>135</v>
      </c>
      <c r="C84" s="11" t="s">
        <v>1</v>
      </c>
      <c r="D84" s="54">
        <v>100</v>
      </c>
      <c r="E84" s="5"/>
      <c r="F84" s="17"/>
      <c r="G84" s="18">
        <f>F84*D84</f>
        <v>0</v>
      </c>
    </row>
    <row r="85" spans="1:7" ht="41.25">
      <c r="A85" s="96" t="s">
        <v>94</v>
      </c>
      <c r="B85" s="29" t="s">
        <v>104</v>
      </c>
      <c r="C85" s="92" t="s">
        <v>0</v>
      </c>
      <c r="D85" s="103">
        <v>1</v>
      </c>
      <c r="E85" s="90"/>
      <c r="F85" s="105"/>
      <c r="G85" s="94">
        <f>F85*D85</f>
        <v>0</v>
      </c>
    </row>
    <row r="86" spans="1:7" ht="15" thickBot="1">
      <c r="A86" s="97"/>
      <c r="B86" s="28" t="s">
        <v>51</v>
      </c>
      <c r="C86" s="93"/>
      <c r="D86" s="104"/>
      <c r="E86" s="91"/>
      <c r="F86" s="106"/>
      <c r="G86" s="95"/>
    </row>
    <row r="87" spans="1:7" ht="27">
      <c r="A87" s="96" t="s">
        <v>95</v>
      </c>
      <c r="B87" s="29" t="s">
        <v>82</v>
      </c>
      <c r="C87" s="92" t="s">
        <v>0</v>
      </c>
      <c r="D87" s="103">
        <v>1</v>
      </c>
      <c r="E87" s="90"/>
      <c r="F87" s="105"/>
      <c r="G87" s="94">
        <f>F87*D87</f>
        <v>0</v>
      </c>
    </row>
    <row r="88" spans="1:7" ht="15" thickBot="1">
      <c r="A88" s="97"/>
      <c r="B88" s="28" t="s">
        <v>51</v>
      </c>
      <c r="C88" s="93"/>
      <c r="D88" s="104"/>
      <c r="E88" s="91"/>
      <c r="F88" s="106"/>
      <c r="G88" s="95"/>
    </row>
    <row r="89" spans="1:7" ht="41.25">
      <c r="A89" s="96" t="s">
        <v>96</v>
      </c>
      <c r="B89" s="29" t="s">
        <v>83</v>
      </c>
      <c r="C89" s="92" t="s">
        <v>0</v>
      </c>
      <c r="D89" s="103">
        <v>1</v>
      </c>
      <c r="E89" s="90"/>
      <c r="F89" s="105"/>
      <c r="G89" s="94">
        <f>F89*D89</f>
        <v>0</v>
      </c>
    </row>
    <row r="90" spans="1:7" ht="15" thickBot="1">
      <c r="A90" s="97"/>
      <c r="B90" s="28" t="s">
        <v>51</v>
      </c>
      <c r="C90" s="93"/>
      <c r="D90" s="104"/>
      <c r="E90" s="91"/>
      <c r="F90" s="106"/>
      <c r="G90" s="95"/>
    </row>
    <row r="91" spans="1:7" ht="152.25" thickBot="1">
      <c r="A91" s="2" t="s">
        <v>97</v>
      </c>
      <c r="B91" s="10" t="s">
        <v>136</v>
      </c>
      <c r="C91" s="11" t="s">
        <v>0</v>
      </c>
      <c r="D91" s="54">
        <v>2</v>
      </c>
      <c r="E91" s="5"/>
      <c r="F91" s="17"/>
      <c r="G91" s="18">
        <f>F91*D91</f>
        <v>0</v>
      </c>
    </row>
    <row r="92" spans="1:7" ht="69">
      <c r="A92" s="96" t="s">
        <v>98</v>
      </c>
      <c r="B92" s="29" t="s">
        <v>137</v>
      </c>
      <c r="C92" s="92" t="s">
        <v>0</v>
      </c>
      <c r="D92" s="103">
        <v>1</v>
      </c>
      <c r="E92" s="90"/>
      <c r="F92" s="105"/>
      <c r="G92" s="94">
        <f>F92*D92</f>
        <v>0</v>
      </c>
    </row>
    <row r="93" spans="1:7" ht="15" thickBot="1">
      <c r="A93" s="97"/>
      <c r="B93" s="28" t="s">
        <v>51</v>
      </c>
      <c r="C93" s="93"/>
      <c r="D93" s="104"/>
      <c r="E93" s="91"/>
      <c r="F93" s="106"/>
      <c r="G93" s="95"/>
    </row>
    <row r="94" spans="1:7" ht="96.75" thickBot="1">
      <c r="A94" s="2" t="s">
        <v>99</v>
      </c>
      <c r="B94" s="32" t="s">
        <v>138</v>
      </c>
      <c r="C94" s="33" t="s">
        <v>1</v>
      </c>
      <c r="D94" s="53">
        <v>30</v>
      </c>
      <c r="E94" s="5"/>
      <c r="F94" s="17"/>
      <c r="G94" s="18">
        <f aca="true" t="shared" si="0" ref="G94:G109">F94*D94</f>
        <v>0</v>
      </c>
    </row>
    <row r="95" spans="1:7" ht="27.75" thickBot="1">
      <c r="A95" s="108" t="s">
        <v>100</v>
      </c>
      <c r="B95" s="34" t="s">
        <v>73</v>
      </c>
      <c r="C95" s="33"/>
      <c r="D95" s="55"/>
      <c r="E95" s="13"/>
      <c r="F95" s="66"/>
      <c r="G95" s="67"/>
    </row>
    <row r="96" spans="1:7" ht="15" thickBot="1">
      <c r="A96" s="109"/>
      <c r="B96" s="35" t="s">
        <v>84</v>
      </c>
      <c r="C96" s="33" t="s">
        <v>0</v>
      </c>
      <c r="D96" s="56">
        <v>4</v>
      </c>
      <c r="E96" s="5"/>
      <c r="F96" s="17"/>
      <c r="G96" s="18">
        <f t="shared" si="0"/>
        <v>0</v>
      </c>
    </row>
    <row r="97" spans="1:7" ht="15" thickBot="1">
      <c r="A97" s="109"/>
      <c r="B97" s="35" t="s">
        <v>85</v>
      </c>
      <c r="C97" s="33" t="s">
        <v>0</v>
      </c>
      <c r="D97" s="56">
        <v>1</v>
      </c>
      <c r="E97" s="5"/>
      <c r="F97" s="17"/>
      <c r="G97" s="18">
        <f t="shared" si="0"/>
        <v>0</v>
      </c>
    </row>
    <row r="98" spans="1:7" ht="15" thickBot="1">
      <c r="A98" s="109"/>
      <c r="B98" s="35" t="s">
        <v>74</v>
      </c>
      <c r="C98" s="33" t="s">
        <v>0</v>
      </c>
      <c r="D98" s="56">
        <v>2</v>
      </c>
      <c r="E98" s="5"/>
      <c r="F98" s="17"/>
      <c r="G98" s="18">
        <f t="shared" si="0"/>
        <v>0</v>
      </c>
    </row>
    <row r="99" spans="1:7" ht="15" thickBot="1">
      <c r="A99" s="109"/>
      <c r="B99" s="35" t="s">
        <v>86</v>
      </c>
      <c r="C99" s="33" t="s">
        <v>0</v>
      </c>
      <c r="D99" s="56">
        <v>1</v>
      </c>
      <c r="E99" s="5"/>
      <c r="F99" s="17"/>
      <c r="G99" s="18">
        <f t="shared" si="0"/>
        <v>0</v>
      </c>
    </row>
    <row r="100" spans="1:7" ht="15" thickBot="1">
      <c r="A100" s="109"/>
      <c r="B100" s="35" t="s">
        <v>87</v>
      </c>
      <c r="C100" s="33" t="s">
        <v>0</v>
      </c>
      <c r="D100" s="56">
        <v>2</v>
      </c>
      <c r="E100" s="5"/>
      <c r="F100" s="17"/>
      <c r="G100" s="18">
        <f t="shared" si="0"/>
        <v>0</v>
      </c>
    </row>
    <row r="101" spans="1:7" ht="15" thickBot="1">
      <c r="A101" s="109"/>
      <c r="B101" s="35" t="s">
        <v>88</v>
      </c>
      <c r="C101" s="33" t="s">
        <v>0</v>
      </c>
      <c r="D101" s="56">
        <v>1</v>
      </c>
      <c r="E101" s="5"/>
      <c r="F101" s="17"/>
      <c r="G101" s="18">
        <f t="shared" si="0"/>
        <v>0</v>
      </c>
    </row>
    <row r="102" spans="1:7" ht="15" thickBot="1">
      <c r="A102" s="109"/>
      <c r="B102" s="35" t="s">
        <v>75</v>
      </c>
      <c r="C102" s="33" t="s">
        <v>0</v>
      </c>
      <c r="D102" s="56">
        <v>6</v>
      </c>
      <c r="E102" s="5"/>
      <c r="F102" s="17"/>
      <c r="G102" s="18">
        <f t="shared" si="0"/>
        <v>0</v>
      </c>
    </row>
    <row r="103" spans="1:7" ht="15" thickBot="1">
      <c r="A103" s="109"/>
      <c r="B103" s="35" t="s">
        <v>76</v>
      </c>
      <c r="C103" s="33" t="s">
        <v>0</v>
      </c>
      <c r="D103" s="56">
        <v>2</v>
      </c>
      <c r="E103" s="5"/>
      <c r="F103" s="17"/>
      <c r="G103" s="18">
        <f t="shared" si="0"/>
        <v>0</v>
      </c>
    </row>
    <row r="104" spans="1:7" ht="15" thickBot="1">
      <c r="A104" s="109"/>
      <c r="B104" s="35" t="s">
        <v>77</v>
      </c>
      <c r="C104" s="33" t="s">
        <v>0</v>
      </c>
      <c r="D104" s="56">
        <v>3</v>
      </c>
      <c r="E104" s="5"/>
      <c r="F104" s="17"/>
      <c r="G104" s="18">
        <f t="shared" si="0"/>
        <v>0</v>
      </c>
    </row>
    <row r="105" spans="1:7" ht="15" thickBot="1">
      <c r="A105" s="109"/>
      <c r="B105" s="35" t="s">
        <v>78</v>
      </c>
      <c r="C105" s="33" t="s">
        <v>0</v>
      </c>
      <c r="D105" s="56">
        <v>10</v>
      </c>
      <c r="E105" s="5"/>
      <c r="F105" s="17"/>
      <c r="G105" s="18">
        <f t="shared" si="0"/>
        <v>0</v>
      </c>
    </row>
    <row r="106" spans="1:7" ht="27.75" thickBot="1">
      <c r="A106" s="109"/>
      <c r="B106" s="35" t="s">
        <v>89</v>
      </c>
      <c r="C106" s="33" t="s">
        <v>0</v>
      </c>
      <c r="D106" s="56">
        <v>12</v>
      </c>
      <c r="E106" s="5"/>
      <c r="F106" s="17"/>
      <c r="G106" s="18">
        <f t="shared" si="0"/>
        <v>0</v>
      </c>
    </row>
    <row r="107" spans="1:7" ht="15" thickBot="1">
      <c r="A107" s="109"/>
      <c r="B107" s="35" t="s">
        <v>79</v>
      </c>
      <c r="C107" s="33" t="s">
        <v>105</v>
      </c>
      <c r="D107" s="56">
        <v>1</v>
      </c>
      <c r="E107" s="5"/>
      <c r="F107" s="17"/>
      <c r="G107" s="18">
        <f t="shared" si="0"/>
        <v>0</v>
      </c>
    </row>
    <row r="108" spans="1:7" ht="15" thickBot="1">
      <c r="A108" s="109"/>
      <c r="B108" s="35" t="s">
        <v>139</v>
      </c>
      <c r="C108" s="33" t="s">
        <v>0</v>
      </c>
      <c r="D108" s="56">
        <v>6</v>
      </c>
      <c r="E108" s="5"/>
      <c r="F108" s="17"/>
      <c r="G108" s="18">
        <f t="shared" si="0"/>
        <v>0</v>
      </c>
    </row>
    <row r="109" spans="1:7" ht="15" thickBot="1">
      <c r="A109" s="110"/>
      <c r="B109" s="36" t="s">
        <v>80</v>
      </c>
      <c r="C109" s="33" t="s">
        <v>105</v>
      </c>
      <c r="D109" s="57">
        <v>1</v>
      </c>
      <c r="E109" s="5"/>
      <c r="F109" s="17"/>
      <c r="G109" s="18">
        <f t="shared" si="0"/>
        <v>0</v>
      </c>
    </row>
    <row r="110" spans="1:7" ht="51" customHeight="1" thickBot="1">
      <c r="A110" s="2" t="s">
        <v>101</v>
      </c>
      <c r="B110" s="32" t="s">
        <v>106</v>
      </c>
      <c r="C110" s="33" t="s">
        <v>81</v>
      </c>
      <c r="D110" s="58">
        <v>300</v>
      </c>
      <c r="E110" s="5"/>
      <c r="F110" s="17"/>
      <c r="G110" s="18">
        <f>F110*D110</f>
        <v>0</v>
      </c>
    </row>
    <row r="111" spans="1:7" ht="55.5" thickBot="1">
      <c r="A111" s="2" t="s">
        <v>102</v>
      </c>
      <c r="B111" s="32" t="s">
        <v>127</v>
      </c>
      <c r="C111" s="33" t="s">
        <v>107</v>
      </c>
      <c r="D111" s="58">
        <v>4</v>
      </c>
      <c r="E111" s="5"/>
      <c r="F111" s="17"/>
      <c r="G111" s="18">
        <f>F111*D111</f>
        <v>0</v>
      </c>
    </row>
    <row r="112" spans="1:7" ht="15" thickBot="1">
      <c r="A112" s="5"/>
      <c r="B112" s="60" t="s">
        <v>115</v>
      </c>
      <c r="C112" s="6"/>
      <c r="D112" s="6"/>
      <c r="E112" s="13"/>
      <c r="F112" s="7"/>
      <c r="G112" s="8">
        <f>SUM(G2:G111)</f>
        <v>0</v>
      </c>
    </row>
  </sheetData>
  <sheetProtection password="CC79" sheet="1" formatCells="0" formatColumns="0" formatRows="0" selectLockedCells="1"/>
  <mergeCells count="48">
    <mergeCell ref="G89:G90"/>
    <mergeCell ref="A92:A93"/>
    <mergeCell ref="C92:C93"/>
    <mergeCell ref="D92:D93"/>
    <mergeCell ref="F92:F93"/>
    <mergeCell ref="C87:C88"/>
    <mergeCell ref="D87:D88"/>
    <mergeCell ref="F87:F88"/>
    <mergeCell ref="G92:G93"/>
    <mergeCell ref="A95:A109"/>
    <mergeCell ref="A89:A90"/>
    <mergeCell ref="C89:C90"/>
    <mergeCell ref="D89:D90"/>
    <mergeCell ref="F89:F90"/>
    <mergeCell ref="C82:C83"/>
    <mergeCell ref="D82:D83"/>
    <mergeCell ref="F82:F83"/>
    <mergeCell ref="A85:A86"/>
    <mergeCell ref="C85:C86"/>
    <mergeCell ref="D85:D86"/>
    <mergeCell ref="F85:F86"/>
    <mergeCell ref="G85:G86"/>
    <mergeCell ref="A87:A88"/>
    <mergeCell ref="G82:G83"/>
    <mergeCell ref="A3:A59"/>
    <mergeCell ref="A60:A79"/>
    <mergeCell ref="G87:G88"/>
    <mergeCell ref="A80:A81"/>
    <mergeCell ref="C80:C81"/>
    <mergeCell ref="D80:D81"/>
    <mergeCell ref="F80:F81"/>
    <mergeCell ref="G80:G81"/>
    <mergeCell ref="A82:A83"/>
    <mergeCell ref="A1:A2"/>
    <mergeCell ref="B1:B2"/>
    <mergeCell ref="C1:C2"/>
    <mergeCell ref="D1:D2"/>
    <mergeCell ref="F1:F2"/>
    <mergeCell ref="G1:G2"/>
    <mergeCell ref="E1:E2"/>
    <mergeCell ref="E3:E58"/>
    <mergeCell ref="E60:E78"/>
    <mergeCell ref="E92:E93"/>
    <mergeCell ref="E89:E90"/>
    <mergeCell ref="E87:E88"/>
    <mergeCell ref="E85:E86"/>
    <mergeCell ref="E82:E83"/>
    <mergeCell ref="E80:E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.8515625" style="41" customWidth="1"/>
    <col min="2" max="2" width="5.00390625" style="41" customWidth="1"/>
    <col min="3" max="3" width="45.57421875" style="41" customWidth="1"/>
    <col min="4" max="4" width="27.00390625" style="41" customWidth="1"/>
    <col min="5" max="16384" width="9.140625" style="41" customWidth="1"/>
  </cols>
  <sheetData>
    <row r="1" ht="15" customHeight="1"/>
    <row r="2" ht="15" thickBot="1"/>
    <row r="3" spans="2:4" ht="14.25">
      <c r="B3" s="115"/>
      <c r="C3" s="113"/>
      <c r="D3" s="111" t="s">
        <v>11</v>
      </c>
    </row>
    <row r="4" spans="2:4" ht="15" thickBot="1">
      <c r="B4" s="116"/>
      <c r="C4" s="114"/>
      <c r="D4" s="112"/>
    </row>
    <row r="5" spans="2:4" ht="15" thickBot="1">
      <c r="B5" s="37" t="s">
        <v>2</v>
      </c>
      <c r="C5" s="38" t="s">
        <v>108</v>
      </c>
      <c r="D5" s="42">
        <f>'1.Privremena led rasvjeta'!G15</f>
        <v>0</v>
      </c>
    </row>
    <row r="6" spans="2:4" ht="15" thickBot="1">
      <c r="B6" s="37" t="s">
        <v>3</v>
      </c>
      <c r="C6" s="38" t="s">
        <v>109</v>
      </c>
      <c r="D6" s="42">
        <f>'2.Ugradnja led rasvjete'!G16</f>
        <v>0</v>
      </c>
    </row>
    <row r="7" spans="2:4" ht="15" thickBot="1">
      <c r="B7" s="37" t="s">
        <v>12</v>
      </c>
      <c r="C7" s="38" t="s">
        <v>110</v>
      </c>
      <c r="D7" s="42">
        <f>'3.Zamjena ventilatora'!G9</f>
        <v>0</v>
      </c>
    </row>
    <row r="8" spans="2:4" ht="15" thickBot="1">
      <c r="B8" s="37" t="s">
        <v>10</v>
      </c>
      <c r="C8" s="38" t="s">
        <v>111</v>
      </c>
      <c r="D8" s="42">
        <f>'4.Obnova termotehničkih inst.'!G112</f>
        <v>0</v>
      </c>
    </row>
    <row r="9" spans="2:4" ht="28.5" customHeight="1" thickBot="1">
      <c r="B9" s="39"/>
      <c r="C9" s="40" t="s">
        <v>116</v>
      </c>
      <c r="D9" s="43">
        <f>SUM(D5:D8)</f>
        <v>0</v>
      </c>
    </row>
  </sheetData>
  <sheetProtection password="CC79" sheet="1" formatCells="0" formatColumns="0" formatRows="0" selectLockedCells="1"/>
  <mergeCells count="3"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Anđelko</dc:creator>
  <cp:keywords/>
  <dc:description/>
  <cp:lastModifiedBy>Marin Sulentic</cp:lastModifiedBy>
  <dcterms:created xsi:type="dcterms:W3CDTF">2018-02-06T23:05:10Z</dcterms:created>
  <dcterms:modified xsi:type="dcterms:W3CDTF">2020-08-10T10:36:06Z</dcterms:modified>
  <cp:category/>
  <cp:version/>
  <cp:contentType/>
  <cp:contentStatus/>
</cp:coreProperties>
</file>