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8" yWindow="-108" windowWidth="24264" windowHeight="13152" tabRatio="579"/>
  </bookViews>
  <sheets>
    <sheet name="OPĆE UPUTE" sheetId="3" r:id="rId1"/>
    <sheet name="GRAĐ-OBRT RADOVI" sheetId="4" r:id="rId2"/>
    <sheet name="VODOVOD I KANALIZACIJA" sheetId="5" r:id="rId3"/>
    <sheet name="ELEKTROINSTALACIJE" sheetId="6" r:id="rId4"/>
    <sheet name="STROJARSKE INSTALACIJE" sheetId="8" r:id="rId5"/>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2" i="3" l="1"/>
  <c r="G106" i="8" l="1"/>
  <c r="G107" i="8"/>
  <c r="G108" i="8"/>
  <c r="G109" i="8"/>
  <c r="G110" i="8"/>
  <c r="G111" i="8"/>
  <c r="G112" i="8"/>
  <c r="G113" i="8"/>
  <c r="G114" i="8"/>
  <c r="G115" i="8"/>
  <c r="G105" i="8"/>
  <c r="G103" i="8"/>
  <c r="G102" i="8"/>
  <c r="G93" i="8"/>
  <c r="G94" i="8"/>
  <c r="G95" i="8"/>
  <c r="G96" i="8"/>
  <c r="G97" i="8"/>
  <c r="G98" i="8"/>
  <c r="G92" i="8"/>
  <c r="G87" i="8"/>
  <c r="G88" i="8"/>
  <c r="G89" i="8"/>
  <c r="G90" i="8"/>
  <c r="G86" i="8"/>
  <c r="G83" i="8"/>
  <c r="G84" i="8"/>
  <c r="G82" i="8"/>
  <c r="G69" i="8"/>
  <c r="G70" i="8"/>
  <c r="G71" i="8"/>
  <c r="G72" i="8"/>
  <c r="G73" i="8"/>
  <c r="G74" i="8"/>
  <c r="G75" i="8"/>
  <c r="G76" i="8"/>
  <c r="G77" i="8"/>
  <c r="G78" i="8"/>
  <c r="G79" i="8"/>
  <c r="G68" i="8"/>
  <c r="G65" i="8"/>
  <c r="G66" i="8"/>
  <c r="G64" i="8"/>
  <c r="G50" i="8"/>
  <c r="G51" i="8"/>
  <c r="G52" i="8"/>
  <c r="G53" i="8"/>
  <c r="G54" i="8"/>
  <c r="G55" i="8"/>
  <c r="G56" i="8"/>
  <c r="G57" i="8"/>
  <c r="G58" i="8"/>
  <c r="G59" i="8"/>
  <c r="G60" i="8"/>
  <c r="G61" i="8"/>
  <c r="G49" i="8"/>
  <c r="G46" i="8"/>
  <c r="G47" i="8"/>
  <c r="G45" i="8"/>
  <c r="G36" i="8"/>
  <c r="G37" i="8"/>
  <c r="G38" i="8"/>
  <c r="G39" i="8"/>
  <c r="G40" i="8"/>
  <c r="G41" i="8"/>
  <c r="G42" i="8"/>
  <c r="G35" i="8"/>
  <c r="G25" i="8"/>
  <c r="G26" i="8"/>
  <c r="G27" i="8"/>
  <c r="G28" i="8"/>
  <c r="G29" i="8"/>
  <c r="G30" i="8"/>
  <c r="G31" i="8"/>
  <c r="G32" i="8"/>
  <c r="G33" i="8"/>
  <c r="G24" i="8"/>
  <c r="G17" i="8"/>
  <c r="G18" i="8"/>
  <c r="G19" i="8"/>
  <c r="G20" i="8"/>
  <c r="G21" i="8"/>
  <c r="G22" i="8"/>
  <c r="G16" i="8"/>
  <c r="G99" i="8" l="1"/>
  <c r="G80" i="8"/>
  <c r="G62" i="8"/>
  <c r="G116" i="8"/>
  <c r="G43" i="8"/>
  <c r="G117" i="8" l="1"/>
  <c r="F223" i="6"/>
  <c r="F208" i="6"/>
  <c r="G208" i="6" s="1"/>
  <c r="G21" i="6"/>
  <c r="G119" i="8" l="1"/>
  <c r="F110" i="3"/>
  <c r="G46" i="5"/>
  <c r="G326" i="4"/>
  <c r="G226" i="4"/>
  <c r="G192" i="4"/>
  <c r="G127" i="4"/>
  <c r="G30" i="4" l="1"/>
  <c r="G86" i="5" l="1"/>
  <c r="G85" i="5"/>
  <c r="G84" i="5"/>
  <c r="G74" i="5"/>
  <c r="G73" i="5"/>
  <c r="G437" i="4"/>
  <c r="G435" i="4"/>
  <c r="G422" i="4"/>
  <c r="G420" i="4"/>
  <c r="G343" i="4"/>
  <c r="G331" i="4"/>
  <c r="G330" i="4"/>
  <c r="G327" i="4"/>
  <c r="G240" i="4"/>
  <c r="G239" i="4"/>
  <c r="G128" i="4"/>
  <c r="G438" i="4" l="1"/>
  <c r="G454" i="4" s="1"/>
  <c r="G40" i="4"/>
  <c r="G39" i="4"/>
  <c r="G47" i="6" l="1"/>
  <c r="G48" i="6"/>
  <c r="G49" i="6"/>
  <c r="G50" i="6"/>
  <c r="G51" i="6"/>
  <c r="G52" i="6"/>
  <c r="G53" i="6"/>
  <c r="G54" i="6"/>
  <c r="G55" i="6"/>
  <c r="G56" i="6"/>
  <c r="G57" i="6"/>
  <c r="G335" i="6" l="1"/>
  <c r="G336" i="6"/>
  <c r="G337" i="6"/>
  <c r="G338" i="6"/>
  <c r="G339" i="6"/>
  <c r="G340" i="6"/>
  <c r="G341" i="6"/>
  <c r="G342" i="6"/>
  <c r="G343" i="6"/>
  <c r="G344" i="6"/>
  <c r="G345" i="6"/>
  <c r="G346" i="6"/>
  <c r="G334" i="6"/>
  <c r="G223" i="6"/>
  <c r="G433" i="6"/>
  <c r="G432" i="6"/>
  <c r="G431" i="6"/>
  <c r="G428" i="6"/>
  <c r="G427" i="6"/>
  <c r="G426" i="6"/>
  <c r="G425" i="6"/>
  <c r="G424" i="6"/>
  <c r="G423" i="6"/>
  <c r="G422" i="6"/>
  <c r="G421" i="6"/>
  <c r="G420" i="6"/>
  <c r="G419" i="6"/>
  <c r="G418" i="6"/>
  <c r="G417" i="6"/>
  <c r="G416" i="6"/>
  <c r="G415" i="6"/>
  <c r="G414" i="6"/>
  <c r="G413" i="6"/>
  <c r="G412"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0" i="6"/>
  <c r="G369" i="6"/>
  <c r="G368" i="6"/>
  <c r="G367" i="6"/>
  <c r="G366" i="6"/>
  <c r="G365" i="6"/>
  <c r="G364" i="6"/>
  <c r="G363" i="6"/>
  <c r="G362" i="6"/>
  <c r="G361" i="6"/>
  <c r="G360" i="6"/>
  <c r="G359" i="6"/>
  <c r="G358" i="6"/>
  <c r="G357" i="6"/>
  <c r="G354" i="6"/>
  <c r="G353" i="6"/>
  <c r="G352" i="6"/>
  <c r="G351" i="6"/>
  <c r="G350" i="6"/>
  <c r="G349" i="6"/>
  <c r="G348" i="6"/>
  <c r="G347" i="6"/>
  <c r="G332" i="6"/>
  <c r="G331" i="6"/>
  <c r="G330" i="6"/>
  <c r="G329" i="6"/>
  <c r="G328" i="6"/>
  <c r="G327" i="6"/>
  <c r="G326" i="6"/>
  <c r="G325" i="6"/>
  <c r="G324" i="6"/>
  <c r="G323" i="6"/>
  <c r="G322" i="6"/>
  <c r="G321" i="6"/>
  <c r="G320" i="6"/>
  <c r="G318" i="6"/>
  <c r="G317" i="6"/>
  <c r="G314" i="6"/>
  <c r="G313" i="6"/>
  <c r="G312" i="6"/>
  <c r="G311" i="6"/>
  <c r="G310" i="6"/>
  <c r="G309" i="6"/>
  <c r="G308" i="6"/>
  <c r="G307" i="6"/>
  <c r="G306" i="6"/>
  <c r="G305" i="6"/>
  <c r="G304" i="6"/>
  <c r="G303" i="6"/>
  <c r="G302" i="6"/>
  <c r="G301" i="6"/>
  <c r="G300" i="6"/>
  <c r="G299" i="6"/>
  <c r="G298" i="6"/>
  <c r="G297" i="6"/>
  <c r="G295" i="6"/>
  <c r="G294" i="6"/>
  <c r="G293" i="6"/>
  <c r="G292" i="6"/>
  <c r="G291" i="6"/>
  <c r="G290" i="6"/>
  <c r="G289" i="6"/>
  <c r="G288" i="6"/>
  <c r="G287" i="6"/>
  <c r="G286" i="6"/>
  <c r="G284" i="6"/>
  <c r="G283" i="6"/>
  <c r="G282" i="6"/>
  <c r="G280" i="6"/>
  <c r="G279" i="6"/>
  <c r="G277" i="6"/>
  <c r="G276" i="6"/>
  <c r="G275" i="6"/>
  <c r="G274" i="6"/>
  <c r="G273" i="6"/>
  <c r="G272" i="6"/>
  <c r="G270" i="6"/>
  <c r="G269" i="6"/>
  <c r="G268" i="6"/>
  <c r="G267" i="6"/>
  <c r="G266" i="6"/>
  <c r="G265" i="6"/>
  <c r="G264" i="6"/>
  <c r="G263" i="6"/>
  <c r="G262" i="6"/>
  <c r="G261" i="6"/>
  <c r="G260" i="6"/>
  <c r="G259" i="6"/>
  <c r="G258" i="6"/>
  <c r="G257" i="6"/>
  <c r="G256" i="6"/>
  <c r="G255" i="6"/>
  <c r="G253" i="6"/>
  <c r="G252" i="6"/>
  <c r="G251" i="6"/>
  <c r="G248" i="6"/>
  <c r="G247" i="6"/>
  <c r="G246" i="6"/>
  <c r="G245" i="6"/>
  <c r="G244" i="6"/>
  <c r="G243" i="6"/>
  <c r="G242" i="6"/>
  <c r="G241" i="6"/>
  <c r="G240" i="6"/>
  <c r="G237" i="6"/>
  <c r="G236" i="6"/>
  <c r="G235" i="6"/>
  <c r="G234" i="6"/>
  <c r="G233" i="6"/>
  <c r="G232" i="6"/>
  <c r="G231" i="6"/>
  <c r="G230" i="6"/>
  <c r="G229" i="6"/>
  <c r="G227" i="6"/>
  <c r="G226" i="6"/>
  <c r="G225" i="6"/>
  <c r="G224" i="6"/>
  <c r="G195" i="6"/>
  <c r="G194" i="6"/>
  <c r="G193" i="6"/>
  <c r="G192" i="6"/>
  <c r="G191" i="6"/>
  <c r="G190" i="6"/>
  <c r="G189" i="6"/>
  <c r="G188" i="6"/>
  <c r="G187" i="6"/>
  <c r="G186" i="6"/>
  <c r="G185" i="6"/>
  <c r="G184" i="6"/>
  <c r="G183" i="6"/>
  <c r="G182" i="6"/>
  <c r="G180" i="6"/>
  <c r="G179" i="6"/>
  <c r="G178" i="6"/>
  <c r="G177" i="6"/>
  <c r="G176" i="6"/>
  <c r="G175" i="6"/>
  <c r="G174" i="6"/>
  <c r="G173" i="6"/>
  <c r="G172" i="6"/>
  <c r="G171" i="6"/>
  <c r="G170" i="6"/>
  <c r="G169" i="6"/>
  <c r="G168" i="6"/>
  <c r="G167" i="6"/>
  <c r="G166" i="6"/>
  <c r="G165" i="6"/>
  <c r="G164" i="6"/>
  <c r="G163" i="6"/>
  <c r="G162" i="6"/>
  <c r="G161" i="6"/>
  <c r="G160" i="6"/>
  <c r="G159" i="6"/>
  <c r="G158" i="6"/>
  <c r="G157" i="6"/>
  <c r="G153" i="6"/>
  <c r="G152" i="6"/>
  <c r="G151" i="6"/>
  <c r="G150" i="6"/>
  <c r="G149" i="6"/>
  <c r="G148" i="6"/>
  <c r="G147" i="6"/>
  <c r="G146" i="6"/>
  <c r="G145" i="6"/>
  <c r="G144" i="6"/>
  <c r="G143" i="6"/>
  <c r="G142" i="6"/>
  <c r="G141" i="6"/>
  <c r="G140"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371" i="6" l="1"/>
  <c r="G444" i="6" s="1"/>
  <c r="G136" i="6"/>
  <c r="G438" i="6" s="1"/>
  <c r="G154" i="6"/>
  <c r="G439" i="6" s="1"/>
  <c r="G355" i="6"/>
  <c r="G443" i="6" s="1"/>
  <c r="G249" i="6"/>
  <c r="G441" i="6" s="1"/>
  <c r="G409" i="6"/>
  <c r="G445" i="6" s="1"/>
  <c r="G429" i="6"/>
  <c r="G446" i="6" s="1"/>
  <c r="G238" i="6"/>
  <c r="G440" i="6" s="1"/>
  <c r="G315" i="6"/>
  <c r="G442" i="6" s="1"/>
  <c r="G434" i="6"/>
  <c r="G447" i="6" s="1"/>
  <c r="G64" i="6" l="1"/>
  <c r="G46" i="6" l="1"/>
  <c r="G18" i="6"/>
  <c r="G19" i="6"/>
  <c r="G20" i="6"/>
  <c r="G22" i="6"/>
  <c r="G23" i="6"/>
  <c r="G24" i="6"/>
  <c r="G25" i="6"/>
  <c r="G26" i="6"/>
  <c r="G27" i="6"/>
  <c r="G28" i="6"/>
  <c r="G29" i="6"/>
  <c r="G30" i="6"/>
  <c r="G31" i="6"/>
  <c r="G32" i="6"/>
  <c r="G33" i="6"/>
  <c r="G73" i="6" l="1"/>
  <c r="G65" i="6"/>
  <c r="G66" i="6"/>
  <c r="G67" i="6"/>
  <c r="G68" i="6"/>
  <c r="G69" i="6"/>
  <c r="G70" i="6"/>
  <c r="G71" i="6"/>
  <c r="G72" i="6"/>
  <c r="G60" i="6"/>
  <c r="G61" i="6"/>
  <c r="G62" i="6"/>
  <c r="G59" i="6"/>
  <c r="G36" i="6"/>
  <c r="G37" i="6"/>
  <c r="G38" i="6"/>
  <c r="G39" i="6"/>
  <c r="G40" i="6"/>
  <c r="G41" i="6"/>
  <c r="G42" i="6"/>
  <c r="G43" i="6"/>
  <c r="G44" i="6"/>
  <c r="G45" i="6"/>
  <c r="G35" i="6"/>
  <c r="G74" i="6" s="1"/>
  <c r="G437" i="6" s="1"/>
  <c r="G448" i="6" s="1"/>
  <c r="F109" i="3" s="1"/>
  <c r="G450" i="6" l="1"/>
  <c r="G90" i="5" l="1"/>
  <c r="G91" i="5"/>
  <c r="G89" i="5"/>
  <c r="G87" i="5"/>
  <c r="G81" i="5"/>
  <c r="G82" i="5"/>
  <c r="G80" i="5"/>
  <c r="G77" i="5"/>
  <c r="G78" i="5"/>
  <c r="G75" i="5"/>
  <c r="G76" i="5"/>
  <c r="G72" i="5"/>
  <c r="G68" i="5"/>
  <c r="G69" i="5"/>
  <c r="G70" i="5"/>
  <c r="G67" i="5"/>
  <c r="G64" i="5"/>
  <c r="G63" i="5"/>
  <c r="G62" i="5"/>
  <c r="G61" i="5"/>
  <c r="G59" i="5"/>
  <c r="G57" i="5"/>
  <c r="G55" i="5"/>
  <c r="G47" i="5"/>
  <c r="G48" i="5"/>
  <c r="G49" i="5"/>
  <c r="G50" i="5"/>
  <c r="G51" i="5"/>
  <c r="G52" i="5"/>
  <c r="G95" i="5" l="1"/>
  <c r="G431" i="4"/>
  <c r="G429" i="4"/>
  <c r="G427" i="4"/>
  <c r="G418" i="4"/>
  <c r="G417" i="4"/>
  <c r="G397" i="4"/>
  <c r="G396" i="4"/>
  <c r="G390" i="4"/>
  <c r="G393" i="4"/>
  <c r="G391" i="4"/>
  <c r="G351" i="4"/>
  <c r="G349" i="4"/>
  <c r="G345" i="4"/>
  <c r="G341" i="4"/>
  <c r="G339" i="4"/>
  <c r="G337" i="4"/>
  <c r="G335" i="4"/>
  <c r="G333" i="4"/>
  <c r="G329" i="4"/>
  <c r="G238" i="4"/>
  <c r="G237" i="4"/>
  <c r="G232" i="4"/>
  <c r="G233" i="4"/>
  <c r="G231" i="4"/>
  <c r="G234" i="4"/>
  <c r="G230" i="4"/>
  <c r="G227" i="4"/>
  <c r="G197" i="4"/>
  <c r="G198" i="4"/>
  <c r="G194" i="4"/>
  <c r="G166" i="4"/>
  <c r="G144" i="4"/>
  <c r="G141" i="4"/>
  <c r="G142" i="4"/>
  <c r="G138" i="4"/>
  <c r="G136" i="4"/>
  <c r="G134" i="4"/>
  <c r="G132" i="4"/>
  <c r="G131" i="4"/>
  <c r="G423" i="4" l="1"/>
  <c r="G97" i="5"/>
  <c r="F108" i="3"/>
  <c r="G432" i="4"/>
  <c r="G398" i="4"/>
  <c r="G451" i="4" s="1"/>
  <c r="G241" i="4"/>
  <c r="G449" i="4" s="1"/>
  <c r="G352" i="4"/>
  <c r="G450" i="4" s="1"/>
  <c r="G167" i="4"/>
  <c r="G445" i="4" s="1"/>
  <c r="G199" i="4"/>
  <c r="G446" i="4" s="1"/>
  <c r="G452" i="4"/>
  <c r="G453" i="4"/>
  <c r="G455" i="4" l="1"/>
  <c r="G124" i="4"/>
  <c r="G145" i="4" s="1"/>
  <c r="G444" i="4" s="1"/>
  <c r="G64" i="4"/>
  <c r="G63" i="4"/>
  <c r="G62" i="4"/>
  <c r="G46" i="4"/>
  <c r="G44" i="4"/>
  <c r="G42" i="4"/>
  <c r="G32" i="4"/>
  <c r="G36" i="4"/>
  <c r="G65" i="4" l="1"/>
  <c r="G443" i="4" s="1"/>
  <c r="G34" i="4" l="1"/>
  <c r="G33" i="4"/>
  <c r="G31" i="4"/>
  <c r="G47" i="4" l="1"/>
  <c r="G442" i="4" s="1"/>
  <c r="G447" i="4" s="1"/>
  <c r="G456" i="4" s="1"/>
  <c r="G458" i="4" l="1"/>
  <c r="F107" i="3"/>
  <c r="F111" i="3" s="1"/>
  <c r="F113" i="3" s="1"/>
</calcChain>
</file>

<file path=xl/sharedStrings.xml><?xml version="1.0" encoding="utf-8"?>
<sst xmlns="http://schemas.openxmlformats.org/spreadsheetml/2006/main" count="2962" uniqueCount="1240">
  <si>
    <t xml:space="preserve">Br. </t>
  </si>
  <si>
    <t xml:space="preserve">OPIS STAVKE </t>
  </si>
  <si>
    <t>JEDINICA MJERE</t>
  </si>
  <si>
    <t>KOLIČINA</t>
  </si>
  <si>
    <t>I</t>
  </si>
  <si>
    <t>II</t>
  </si>
  <si>
    <t>III</t>
  </si>
  <si>
    <t>IV</t>
  </si>
  <si>
    <t>V</t>
  </si>
  <si>
    <t>VI</t>
  </si>
  <si>
    <t>1.1.</t>
  </si>
  <si>
    <t>kom</t>
  </si>
  <si>
    <t>1.2.</t>
  </si>
  <si>
    <t>1.3.</t>
  </si>
  <si>
    <t>1.4.</t>
  </si>
  <si>
    <t>1.5.</t>
  </si>
  <si>
    <t>PDV</t>
  </si>
  <si>
    <t>UKUPNO (s PDV-om)</t>
  </si>
  <si>
    <t xml:space="preserve">Napomena: Izražene cijene podrazumijevaju isporuke na adresu Naručitelja Karlovac, Mirka Bogovića 7. </t>
  </si>
  <si>
    <t>___________________________________</t>
  </si>
  <si>
    <t>Datum: ___________________ 2020.</t>
  </si>
  <si>
    <t>M.P.</t>
  </si>
  <si>
    <t xml:space="preserve">       (potpis ovlaštene osobe Ponuditelja)</t>
  </si>
  <si>
    <t>NARUČITELJ: HS PRODUKT d.o.o., Mirka Bogovića 7, 47000 Karlovac, OIB: 99175363728</t>
  </si>
  <si>
    <t>PREDMET NABAVE: Nabava građevinskih i obrtničkih radova na CEKOM zgradi</t>
  </si>
  <si>
    <t>EVIDENCIJSKI BROJ NABAVE: 03/CEKOM-2020</t>
  </si>
  <si>
    <t>TROŠKOVNIK RADOVA</t>
  </si>
  <si>
    <t>Troškovnik treba ispuniti u skladu s Pozivom na dostavu ponude.</t>
  </si>
  <si>
    <t>1. Građevinsko - obrtnički radovi</t>
  </si>
  <si>
    <t>2. Vodovod i kanalizacija</t>
  </si>
  <si>
    <t>3. Elektroinstalacije</t>
  </si>
  <si>
    <t>4. Strojarske instalacije</t>
  </si>
  <si>
    <t>OPĆI OPIS UZ TROŠKOVNIK</t>
  </si>
  <si>
    <t>OPĆE NAPOMENE ZA IZVOĐENJE RADOVA</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</si>
  <si>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</si>
  <si>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 xml:space="preserve">Izvoditelj radova će na gradilištu voditi propisani građevinski dnevnik u koji se unose svi podaci i događaji tijekom građenja, upisuju primjedbe projektanta, predstavnika investitora, nadzornog inženjera i pomoćnika nadzornog inženjera, te inspekcije. Uz građevinski dnevnik  izvoditelj mora voditi građevinsku knjigu u dva primjerka, u koju će se prema ugovorenim stavkama unositi podaci za obračun. </t>
  </si>
  <si>
    <t>Prilog građevinske knjige su obračunski nacrti i fotodokumentacija. Prihvatiti će se i kontrolirati samo građevinska knjiga koja je dostavljena u propisanoj  formi, sa svim potrebnim prilozima, te je jednoznačna u pogledu dokaza izvedenih količina.</t>
  </si>
  <si>
    <t>Ovlašteni predstavnik izvođača radova unosit će u građ. knjigu količine izvedenih radova sa svim potrebnim skicama i izmjerama uz dogovor i kontrolu istih od strane nadzornog inženjera, te će svojim potpisima jamčiti za njihovu točnost. Samo tako utvrđeni radovi mogu se uzeti u obzir kod izrade privremenog i konačnog obračuna radova.</t>
  </si>
  <si>
    <t>O ispitivanjima i pregledima vodi se posebna evidencija.</t>
  </si>
  <si>
    <t>Eventualne izmjene materijala i način izvedbe tijekom gradnje građevine mogu se izvršiti isključivo pisanim dogovorom izvoditelja s projektantom i investitorom. Svako samovoljno odstupanje od projekta izvoditelj preuzima na vlastiti rizik i snosi sve rezultirajuće direktne i indirektne troškove koji nastanu kao posljedica njegovih izmjena tijekom gradnje.</t>
  </si>
  <si>
    <t>OPĆI I POSEBNI UVJETI IZVEDBE</t>
  </si>
  <si>
    <t>PRIPREMNI RADOVI</t>
  </si>
  <si>
    <t>UREĐENJE GRADILIŠTA</t>
  </si>
  <si>
    <t>Uređenje gradilišta dužan je izvođač izvesti prema shemi organizacije gradilišta koju je obavezan izraditi.</t>
  </si>
  <si>
    <t>U kalkulacije izvođač mora prema ponuđenim radovima uračunati ili posebno ponuditi eventualne zaštite za zimski period građenja, kišu ili sl.</t>
  </si>
  <si>
    <t>MATERIJAL</t>
  </si>
  <si>
    <t xml:space="preserve">Pod tim nazivom se podrazumjeva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podnih i zidnih obloga. </t>
  </si>
  <si>
    <t>RAD</t>
  </si>
  <si>
    <t>U kalkulaciji rada treba uključiti sav rad, kako glavni, tako i pomoćni, te sav unutarnji transport. Ujedno treba uključiti sav rad oko zaštite gotovih konstrukcija i dijelova objekta od štetnog utjecaja vrućine, hladnoće i slično.</t>
  </si>
  <si>
    <t>SKELE</t>
  </si>
  <si>
    <t>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t>
  </si>
  <si>
    <t>OPLATA</t>
  </si>
  <si>
    <t>Kod izrade oplate predviđeno je podupiranje, uklještenje, te postava i skidanje iste. U cijenu ulazi kvašenje oplate prije betoniranja, kao i mazanje limenih kalupa. Po završetku betoniranja, sva se oplata nakon određenog vremena mora očistiti i sortirati.</t>
  </si>
  <si>
    <t>IZMJERE</t>
  </si>
  <si>
    <t>Ukoliko nije u pojedinoj stavci dat način obračuna radova, treba se u svemu pridržavati prosječnih normi u građevinarstvu.</t>
  </si>
  <si>
    <t>ZIMSKI I LJETNI RAD</t>
  </si>
  <si>
    <t xml:space="preserve">Ukoliko je ugovoreni termin izvršenja objekta uključen i zimski odnosno ljetni period, to se neće posebno izvođaču priznavati na ime naknade za rad pri niskoj temperaturi, zaštita konstrukcija od hladnoće i vrućine, te atmosferskih nepogoda. </t>
  </si>
  <si>
    <t>Za vrijeme zime objekat se mora zaštititi. Svi eventualni smrznuti dijelovi moraju se ukloniti i izvesti ponovo bez bilo kakve naplate. Ukoliko je temperatura niža od temperature pri kojoj je dozvoljen dotični rad, a investitor ipak traži da se radi, izvođač si ima pravo zaračunati naknadu po normi 6,006 ali u tom slučaju izvođač snosi punu odgovornost za ispravnost i kvalitetu rada. To isto vrijedi i za zaštitu radova tokom ljeta od prebrzog sušenja uslijed visoke temperature.</t>
  </si>
  <si>
    <t>FAKTOR</t>
  </si>
  <si>
    <t>Na jediničnu cijenu radne snage izvoditelj ima pravo zaračunati faktor prema postojećim propisima i privrednim instrumentima na osnovu zakonskih propisa.</t>
  </si>
  <si>
    <t>Obračun nepredviđenih radova</t>
  </si>
  <si>
    <t>Za razne nepredviđene radove koji se eventualno pojave u tijeku izvedbe obračun će se izvršiti prema stvarno utrošenom vremenu i materijalu kroz građ. dnevnik i građ. knjigu ovjerenu od strane nadzorne službe.</t>
  </si>
  <si>
    <t>KONTROLA MJERA</t>
  </si>
  <si>
    <t>Izvoditelj je dužan sve mjere provjeriti u naravi odnosno na licu mjesta, bez posebne naplate istog.</t>
  </si>
  <si>
    <t>OPĆI TEHNIČKI UVJETI ZA IZVEDBU ZAVRŠNIH RADOVA U ZGRADARSTVU</t>
  </si>
  <si>
    <t>SADRŽAJ</t>
  </si>
  <si>
    <t>DOKAZ KVALITETE</t>
  </si>
  <si>
    <t>Članak 54. Zakona o gradnji (NN 153/13) određuje da se građevinski proizvodi i oprema mogu upotrebljavati odnosno ugrađivati samo ako je njihova kvaliteta dokazana ispravom proizvođača ili certifikatom sukladnosti prema posebnom zakonu.</t>
  </si>
  <si>
    <t>ISPITIVANJE I ATESTIRANJE MATERIJALA PRIJE UGRADNJE</t>
  </si>
  <si>
    <t>Izvoditelj građevine mora za sve materijale građevinsko završnih radova koje ugrađuje pribaviti:</t>
  </si>
  <si>
    <t>Za sve materijale koji se ugrađuju ponuditelj/izvoditelj je dužan izraditi listu materijala, te dostaviti kompletnu atestno-tehničku dokumentaciju - potrebne ateste, tehničke listove, potvrde o sukladnosti, certifikat proizvođača, i sl. kao dokaz zakonom i projektom propisane kvalitete, te ishoditi pisano odobrenje nadzornog inženjera i naručitelja za ugradnju svakog pojedinog materijala, a sve prije ugradnje i isporuke materijala.</t>
  </si>
  <si>
    <t>UPIS U GRAĐEVINSKI DNEVNIK</t>
  </si>
  <si>
    <t>Osobita pozornost upisa ovlaštenih osoba glede:</t>
  </si>
  <si>
    <t>PREGLED U TIJEKU IZVOĐENJA ZAVRŠNIH RADOVA</t>
  </si>
  <si>
    <t>Osobitu pozornost potrebno je obratiti na stanje podloga i metalnih površina.</t>
  </si>
  <si>
    <t xml:space="preserve">Radovi se izvode prema opisu radova i opisu iz pripadajuće norme u vezi svojstva zaštite od buke i vibracija, te toplinske zaštite i uštede. </t>
  </si>
  <si>
    <t>Svaka faza izvođenja evidentira se upisom u građevinski dnevnik.</t>
  </si>
  <si>
    <t>IZVOĐENJE RADOVA OBLAGANJA</t>
  </si>
  <si>
    <t>1.</t>
  </si>
  <si>
    <t>Troškovnik radova u sklopu Nabave 03/CEKOM-2020 podijeljen je na sljedeće vrste radova:</t>
  </si>
  <si>
    <t>○</t>
  </si>
  <si>
    <t>Jedinične cijene obuhvaćaju sav rad, gradivo i organizaciju u cilju izvršenja radova u potpunosti i u skladu s projektom i opisanim stavkama troškovnika, a sve sukladno opisu u općim uvjetima uz troškovnik. Nadalje, sve jedinične cijene za pojedine vrste radova sadrže i sve one posredne troškove koji nisu iskazani u troškovniku, ali su neminovni za izvršenje radova predviđenih projektom.</t>
  </si>
  <si>
    <t>GRAĐEVINSKI RADOVI</t>
  </si>
  <si>
    <t>Nuditi: R II klasa samo netto satnicu, R IV klasa samo netto satnicu</t>
  </si>
  <si>
    <t>Naročitu pažnju kod toga treba posvetiti usuglašavanju građevinskih i instalaterskih nacrta. Ako ustanovi neke razlike u mjerama, nedostatke ili pogreške u  podlogama, dužan je pravovremeno obavijestiti nadzornog inženjera i odgovornog projektanta, te zatražiti rješenja.</t>
  </si>
  <si>
    <t>Izvođač je dužan gradilište sa svim prostorijama i cijelim inventarom redovito održavati i čistiti</t>
  </si>
  <si>
    <t>Sve materijale izvođač mora redovito i pravovremeno dobaviti da ne dođe do ikakvog zastoja gradnje.</t>
  </si>
  <si>
    <t>Izvođač je dužan svu površinsku vodu u granicama gradilišta redovito odstranjivati odnosno nasipavati</t>
  </si>
  <si>
    <t>Izvođač je dužan uz shemu organizacije gradilišta dostaviti i spisak sve mehanizacije i opreme koja će biti na raspolaganju gradilišta, te satnice za rad i upotrebu svakog stroja</t>
  </si>
  <si>
    <t>Sve otpadne materijale (šuta, lomovi, mort, ambalaža i sl.) treba odmah odvesti. Troškove treba ukalkulirati u jediničnu cijenu. Ukoliko se isti neće izvršavati investitor ima pravo čišćenja i odvoz otpada povjeriti drugome, a na teret izvođača radova</t>
  </si>
  <si>
    <t>Na gradilištu moraju biti poduzete sve HTZ mjere prema postojećim propisima</t>
  </si>
  <si>
    <t>Izvođač je dužan po završetku radova gradilište kompletno očistiti</t>
  </si>
  <si>
    <t>U jediničnu cijenu radova izvođač je dužan uključiti rad uređaja za isušivanje vlage u prostoru na nivo propisan za ugradnju pojedinih građevinskih elemenata, te podnih i zidnih obloga.</t>
  </si>
  <si>
    <t>Povrh toga izvoditelj ima faktorom obuhvatiti i slijedeće radove, koji se neće posebno platiti, bilo kao stavka troškovnika, bilo kao naknadni rad i to: kompletnu režiju gradilišta, uključujući dizalice, mostove, mehanizaciju i sl.; najamne troškove za posuđenu mehanizaciju, koju izvoditelj sam ne posjeduje, a potrebna mu je pri izvođenju radova; čišćenje ugrađenih elemenata od žbuke; sva ispitivanja materijala; ispitivanja dimnjaka i ventilacija u svrhu dobivanja potvrde od dimnjačara o ispravnosti istih; uređenje gradilišta po završetku svakog rada, s otklanjanjem i odvozom svih otpadaka, šute, ostatka građevinskog materijala, inventura, pomoćnih građevina itd.</t>
  </si>
  <si>
    <t>Cijena nuđena po ovom troškovniku sadrži sve ove radove (navedene pod naslovom "Faktor") i ne može se na temelju istih povećavati.</t>
  </si>
  <si>
    <t>dokumenti kojima se dokazuje sukladnost građevinskih proizvoda s propisanim normama (deklaracija, atest, odobrenja ministarstva)</t>
  </si>
  <si>
    <t>kontrolna ispitivanja</t>
  </si>
  <si>
    <t>obvezujuće odredbe odgovarajućih pravilnika ili normi</t>
  </si>
  <si>
    <t>upis u građevinski dnevnik</t>
  </si>
  <si>
    <t>pregled izvedenih radova</t>
  </si>
  <si>
    <t xml:space="preserve">izvješće o ispitivanju općih svojstava tih materijala ili ateste (certifikate) sukladnosti prema važećem  propisu </t>
  </si>
  <si>
    <t>izvješće o ispitivanju koeficijenta toplinske vodljivosti za sve ugrađene toplinsko izolacijske materijale (HRN U.J5.600 i 600/1)</t>
  </si>
  <si>
    <t>izvješće o ispitivanju faktora otpora difuziji vodene pare za sve ugrađene materijale (HRN U.J5.600 i 600/1)</t>
  </si>
  <si>
    <t>izvješće o ispitivanju vodonepropusnosti, propusnosti zraka, koeficijenta prolaza topline "k" i vrijednosti zvučne izolacije ugrađenih prozora i balkonskih vrata (HRN U.J5.600 i 600/1, HRN U.J6.201, HRN D.E8.193).</t>
  </si>
  <si>
    <t>Isto tako za sve radove gdje je to neophodno, a na traženje nadzora i naručitelja, izvoditelj ima obvezu ugradnje oglednih uzoraka u mjerilu 1:1 –  uzorci fasadne bravarije, uzorci unutarnjih vrata, podnih i zidnih obloga. Temeljem odobrenog oglednog uzorka vrši se izvedba radova u utvrđenoj kvaliteti, te se preuzimanje i kontrola izvedenih radova obavlja uspoređivanjem s kvalitetom i načinom ugradnje odobrenog oglednog uzorka. Ove radnje ponuditelj/izvoditelj će obaviti bez posebne naknade, te trebaju biti uključeni u jediničnu cijenu stavki.</t>
  </si>
  <si>
    <t>vremenskih i drugih uvjeta</t>
  </si>
  <si>
    <t>kvalitete i stanja pojedinih podloga prije nastavka izvođenja završnih radova</t>
  </si>
  <si>
    <t>utvrđenih nedostataka i naloge za njihova otklanjanja</t>
  </si>
  <si>
    <t>Oblaganje stropova i podova izvodi se prema opisu radova iz projekta.</t>
  </si>
  <si>
    <t>A.</t>
  </si>
  <si>
    <t>OBRTNIČKI RADOVI</t>
  </si>
  <si>
    <t>B.</t>
  </si>
  <si>
    <t>TROŠKOVNIK GRAĐEVINSKO - OBRTNIČKIH RADOVA</t>
  </si>
  <si>
    <t>A) GRAĐEVINSKI RADOVI</t>
  </si>
  <si>
    <t>1. RUŠENJA, DEMONTAŽE I PROBIJANJA</t>
  </si>
  <si>
    <t>PRIJE DAVANJA PONUDE OBAVEZAN UVID NA LICU MJESTA!!!</t>
  </si>
  <si>
    <t>Izvođač je dužan svakog dana očistiti sve prostore u kojima radi i komunicira !</t>
  </si>
  <si>
    <t xml:space="preserve">Investitor je dužan prije početka radova prostor  isprazniti od svih pokretnih elemenata, opreme, i dr. stvari koje nisu sastavni dio podnih i zidnih obloga i konstrukcije! </t>
  </si>
  <si>
    <t xml:space="preserve">Predviđa se odvoz na odlagalište otpada sukladno propisu – potrebno uključiti u cijenu stavki rušenja i demontaže. Predvidiva udaljenost do 10 km. </t>
  </si>
  <si>
    <t>OPĆI UVJETI</t>
  </si>
  <si>
    <t>Izvoditi prema prikazu intervencija u glavnom projektu i uz poštivanje svih pravila zaštite na radu u građevinarstvu.</t>
  </si>
  <si>
    <t>Jedinična cijena stavke uključuje:</t>
  </si>
  <si>
    <t>• postavu i skidanje radne skele</t>
  </si>
  <si>
    <t xml:space="preserve">• sve posredne i neposredne troškove za materijal, rad, transporte, alat, građevinske strojeve </t>
  </si>
  <si>
    <t xml:space="preserve">• čišćenje gradilišta tokom i nakon izvedbe </t>
  </si>
  <si>
    <t xml:space="preserve">• nadoknadu za eventualne štete nastale iz nepažnje </t>
  </si>
  <si>
    <t xml:space="preserve">• odvoz materijala u rastresitom stanju </t>
  </si>
  <si>
    <t xml:space="preserve">• izvedbu rada </t>
  </si>
  <si>
    <t xml:space="preserve">Demontaža postojeće stolarije </t>
  </si>
  <si>
    <t>jednokrilna vrata svijetla dim. 65/200cm</t>
  </si>
  <si>
    <t>jednokrilna vrata svijetla dim. 75/200cm</t>
  </si>
  <si>
    <t>klizna vrata hladnjače dim. 160/240cm</t>
  </si>
  <si>
    <t>prozor u unutarnjoj pregradi dim. 140/105cm</t>
  </si>
  <si>
    <t>jednokrilna vrata svijetla dim. 100/200cm</t>
  </si>
  <si>
    <t>2.</t>
  </si>
  <si>
    <t>Uklanjanje pregradnih zidova</t>
  </si>
  <si>
    <t>m2</t>
  </si>
  <si>
    <t>Uklanjanje sendvič panela</t>
  </si>
  <si>
    <t>Djelomično otucanje žbuke zidova</t>
  </si>
  <si>
    <t>Uklanjanje zidne i podne keramike</t>
  </si>
  <si>
    <t>UKUPNO  1:</t>
  </si>
  <si>
    <t>2.1.</t>
  </si>
  <si>
    <t>3.</t>
  </si>
  <si>
    <t>3.1.</t>
  </si>
  <si>
    <t>Uklanjanje sendvič panela hladnjače (pregradnog zida i obloge zidova) debljine 15cm s ispunom mineralnom vunom</t>
  </si>
  <si>
    <t>Rušenje pregradnih zidova debljine 12cm, visine max 3,90cm, te odvoz otpadnog materijala na deponiju do 10km. Cijena uključuje kompletnu debljinu zida, sa svim oblogama</t>
  </si>
  <si>
    <t>4.</t>
  </si>
  <si>
    <t>Otucanje žbuke zidova na mjestima izvedbe novih elektroinstalacija. Obuhvat i trase prema uputi projektanta i nadzornog inženjera</t>
  </si>
  <si>
    <t>5.</t>
  </si>
  <si>
    <t>Uklanjanje keramičkih pločica na zidu i podu. Visina keramike do 2,0m. U cijeni je i odvoz otpadnog materijala na deponiju do 10km</t>
  </si>
  <si>
    <t>Betone i mortove miješati prema propisima za beton, odnosno za mortove. Sav beton se u principu mora miješati strojno, a naročito za AB konstrukcije. Obvezna upotreba min. 2 vibratora, uz prethodnu provjeru ispravnosti i posjedovanje rezervnog vibratora.</t>
  </si>
  <si>
    <t xml:space="preserve">Obveza je izvoditelja izraditi Projekt betona - ispitivanja betona i uzorci probnih kocki prema projektu. Nakon završetka izvođenja svih betonskih i zidarskih radova ishoditi atest za cijelu konstrukciju od ovlaštene ustanove koja je vršila ispitivanje betona. Trošak ispitivanja i ishođenja atesta uključiti u cijenu stavki troškovnika.  </t>
  </si>
  <si>
    <t>Na sve što nije obuhvaćeno, navedeno i opisano u troškovničkim stavkama smatra se da se primjenjuju odgovarajući važeći normativi i standardi za pojedine vrste radova.</t>
  </si>
  <si>
    <t xml:space="preserve">Kod svih stavki betonskih radova u ovom troškovniku cijena sadrži dobavu betona, izradu oplate, ugradnju i njegu svježeg betona. Oplata treba zadovoljiti statičku sigurnost za predviđeno opterećenje, a istu je potrebno pregledati od strane rukovoditelja radova prije samog betoniranja. </t>
  </si>
  <si>
    <t xml:space="preserve">Količina armature je aproksimativna, a stvarne količine koje će se priznati u skladu s planovima armature i prema ovjeri nadzornog inženjera. </t>
  </si>
  <si>
    <t>Betonska ploča - temelj za postavljanje robota i opreme</t>
  </si>
  <si>
    <t>Betoniranje armirane betonske podloge debljine 20cm na postojećoj betonskoj podlozi. Beton C25/30, XC4;XD1;XF1 prema HRN EN 206-1:2006 ili odgovarajućoj normi _________________(ranije MB-30).  Agregat maksimalne veličine zrna 8mm. Armatura je u obje zone Q335. Beton s dodatkom za vodonepropusnost, prema HRN EN 206-1:2006 ili odgovarajućoj normi ______________________.</t>
  </si>
  <si>
    <t>beton</t>
  </si>
  <si>
    <t xml:space="preserve">rubna oplata </t>
  </si>
  <si>
    <t>m3</t>
  </si>
  <si>
    <t>kg</t>
  </si>
  <si>
    <t>UKUPNO  2:</t>
  </si>
  <si>
    <t>NAPOMENE:</t>
  </si>
  <si>
    <t>U cijenu uračunati sve troškove rada, materijala i transporta!</t>
  </si>
  <si>
    <t>Zidarske radove izvesti u svemu prema troškovniku. Ako koja stavka nije izvođaču jasna, mora prije davanja ponude zatražiti objašnjenje od naručitelja. Eventualne izmjene materijala, te način izvedbe tokom gradnje mora se izvršiti isključivo pismenim dogovorom s naručiteljem, projektantom i nadzornim inženjerom. Ukoliko se traži stavkom troškovnika materijal koji nije obuhvaćen propisima, ima se u svemu izvesti prema uputama proizvođača, te garancijom i atestima od za to ovlaštenih ustanova.</t>
  </si>
  <si>
    <t>A) Žbukanje</t>
  </si>
  <si>
    <t>Kod tradicionalnih žbuka (glatka, špricana, grebana) izrada u slijedećim fazama:</t>
  </si>
  <si>
    <t>1. čišćenje podloge,</t>
  </si>
  <si>
    <t>2. grubi špric,</t>
  </si>
  <si>
    <t>3. gruba žbuka,</t>
  </si>
  <si>
    <t>4. završni sloj (fina žbuka, fina+pjeskarenje, fina grebana).</t>
  </si>
  <si>
    <t>Za rabiciranje upotrijebiti rabic pletivo od pocinčane žice 0,7 do 1 mm, a gustoća polja rabic pletiva 10 mm. Pletivo može biti kvadratno ili višekutno, a kod glazura i plivajućih podova upotrijebljava se i armaturna mreža do jačine Q 203. Kod obrade fasade plemenitom žbukom bila to šerana ili prskana (hirofa). Žbuka mora biti kvalitetna, tvorničke izvedbe u izabranoj boji i kvaliteti. Kod izrade fasadnih žbuka raditi prema uputstvu proizvođača.</t>
  </si>
  <si>
    <t>Izvođač će pristupiti izvedbi tek nakon što projektant potpisom potvrdi tehnološku razradu svih detalja.</t>
  </si>
  <si>
    <t>U cijenu uključiti sve potrebne radove i materijale (beton i armature, prema troškovničkom opisu) i transport.</t>
  </si>
  <si>
    <t xml:space="preserve">Stavka može propisati izradu veznog brzo sušećeg estriha na bazi cementa i aditiva na koji se podne obloge mogu polagati u vrlo kratkim rokovima. Nanošenje, način rada, dilatacije i način armiranja ovisno o debljini  i prema preporuci proizvođača. </t>
  </si>
  <si>
    <t>D) Razni graditeljski radovi</t>
  </si>
  <si>
    <t xml:space="preserve">Sve ugradbe izvesti točno po propisima i na mjestu označenom po projektu, a u vezi opisa pojedine stavke. Ovo se analogno odnosi i na druge ugradbe. </t>
  </si>
  <si>
    <t>Kod stavaka, gdje je uz ugradbu označena i dobava, istu treba uključiti, a također i eventualnu izradu pojedinih elemenata, koji se izvode na gradilištu i ugrađuju montažno.</t>
  </si>
  <si>
    <t>U cijenu treba uračunati svu zidarsku pripomoć obrtnicima, instalaterima, nošenje izuzetno teških predmeta, pripomoć kod raznih ugradbi, te materijal za ugradbu. Obračun za zidarske radove vrši se prema GN 301.</t>
  </si>
  <si>
    <t>Jedinična cijena uključuje:</t>
  </si>
  <si>
    <t>• tehnološku razradu svih detalja,</t>
  </si>
  <si>
    <t>• sav rad, uključivo prijenos, alat i strojevi,</t>
  </si>
  <si>
    <t>• transportne troškove materijala,</t>
  </si>
  <si>
    <t>• čišćenje prostorija tokom rada,</t>
  </si>
  <si>
    <t xml:space="preserve">• odvoz i zbrinjavanje smeća </t>
  </si>
  <si>
    <t>• završno čišćenje prije primopredaje radova</t>
  </si>
  <si>
    <t>• nadoknadu  eventualne štete nastale iz nepažnje  na svojim ili tuđim radovima</t>
  </si>
  <si>
    <t xml:space="preserve">Obračun: </t>
  </si>
  <si>
    <t>• plivajući podovi i izravnavajuće mase  po površini poda izraženoj u  m2</t>
  </si>
  <si>
    <t>• zatvaranje reški dužinski u  m1</t>
  </si>
  <si>
    <t>• pripomoć se izračunava u radnim satima  r.s.</t>
  </si>
  <si>
    <t>U cijenu stavaka uključen je sav materijal, rad, sve potrebne pomoćne skele za izvođenje radova, sve mjere osiguranja i zaštite radovi i ljudi.</t>
  </si>
  <si>
    <t>Kod svih stavaka koje su vezane uz obrtničke i instalaterske radove sve dogovore vršiti sa izvođačem predmetnih radova.</t>
  </si>
  <si>
    <t>Kod zidanja i žbukanja izvođač se mora pridržavati “Pravilnika o tehničkim mjerama i uvjetima za izvođenje zidova zgrada” kao i važećih obaveznih standarda, koji se odnose na radove pri zidanju i žbukanju.</t>
  </si>
  <si>
    <t>Ugrađeni materijali moraju po kakvoći odgovarati važećim tehničkim propisima i normama.</t>
  </si>
  <si>
    <t>Izvođač je dužan svakog dana očistiti sve prostore u kojima radi i komunicira!</t>
  </si>
  <si>
    <t xml:space="preserve">Zidovi moraju biti prije žbukanja čisti, a fuge udubljene /1,5 cm od ravnine zida), da se žbuka može dobro primiti. Prije žbukanja dobro je da se zidovi navlaže, a osobito kod cementnog morta. </t>
  </si>
  <si>
    <t>Površine žbuke moraju biti glatke i ravne bez pukotina i visova. Uglovi i završeci oštri, ravni, okomiti, vodoravni ili u pravcu označenim u nacrtima. Sudar žbuka sa svim elementima ugrađenim u zid mora biti potpuno zatvoren i fino obrađen. Ploha žbuke ne smije prekoračiti ravnine ugrađenih okvira, doprozornika i dovratnika. Svi uglovi i sudari moraju biti oštro i ravno odrezani i pod ravnim kutem izvedeni, s prethodnom postavom originalnih metalnih profila za ojačanje na svim rubovima zida, sredini zidova te doprozornicima i natprozornicima. Također na svim spojevima zidnih i stropnih površina te armiranobetonskih površina s površinama nekog drugog materijala (gips ploče, blokovi) postaviti PVC mrežicu radi sprečavanja nastajanja pukotina.</t>
  </si>
  <si>
    <t>Prva faza žbukanja je bacanje grubog šprica (oštri pijesak, cement, voda) i to zidarskom žlicom, a ne tavom. Na grubi špric bacati grubu žbuku kojom se definira ravnina žbukane plohe. Fina žbuka služi samo za zaglađivanje površina.Treba je izraditi tako da površine budu posve ravne i glatke, a uglovi i bridovi, te spojevi zida i stropa izvedeni oštro ukoliko u troškovniku nije drugačije označeno.</t>
  </si>
  <si>
    <t>B) AB estrih, plivajući podovi</t>
  </si>
  <si>
    <t xml:space="preserve">Izrada  estriha, tj. zaglađene i lagano armirane betonske podloge debljine 5 cm. Debljinu izvesti prema projektu, nagibi u sanitarijama prema podnom sifonu. Zaglada treba biti kvalitetno izvedena, kao podloga za samonivelirajući, epoksidni pod. </t>
  </si>
  <si>
    <t xml:space="preserve">Predvidiva potrošnja cementa 300-400 kg/m3, pijesak granulacije 0-4 mm, uključivo fini filer (kao prašina). </t>
  </si>
  <si>
    <t>Strojno pripremljen beton razastire se do polovine projektirane visine sloja, potom se postavlja armatura i nastavlja s razastiranjem betona do pune visine sloja. Beton se vibrira i zaglađuje strojno, "helikopterskom" gladilicom, ili ručno ("fratunom")  ako je isto traženo opisom stavke. Površina mora biti ravna. Maksimalno mjestimično odstupanje od zadane ravnine je +(-) 2mm. Ukoliko neravnine budu veće popravak izravnanja ide na teret ove stavke. Na sudarima estriha sa zidovima, stupovima, dovratnicima i ostalim  vertikalnim elementima konstrukcije, te oko elemenata instalacija koji prodiru kroz pod, potrebno je izvesti  dilatacijsku fugu.</t>
  </si>
  <si>
    <t>Fuga se izvodi umetkom od ekspandiranog polistirena ("stiropor"), širine 1cm i visine do kote gotova poda. Površina estriha se dijeli u polja površine axb = 25m2. Odnos stranica a:b mora biti manji ili jednak odnosu 1:2,5, a dužina veće stranice ne smije biti veća od 6m. Estrih se u normalnim uvjetima suši 3-4  tjedna, dok mu vlažnost ne padne ispod 3% a čvrstoća naraste preko 70%. Potom se mogu izvoditi daljnji radovi.</t>
  </si>
  <si>
    <t>Po završetku plivajućeg poda od cem. estriha potrebno je zapisnički preuzeti izvedenu podlogu i to tako da budu prisutni nadzorni inženjer, izvoditelj estrih podloge i podopolagač završnog sloja. U slučaju da se mjerenjem utvrde neravnine veće od dozvoljenih odstupanja, poravnanje izvršiti samonivelirajućim masama tiksotropnim izravnavajućim mortom s ultrabrzim vezanjem za izravnavanje i saniranje lokalnih neravnina podova i stubišta (spremnim za daljnju obradu nakona 4 sata). U slučaju pukotina neophodno je izvesti sanaciju istih kao što je gore navedeno. Poravnanje i sanacija pukotina ide na teret izvođača cem. estriha.</t>
  </si>
  <si>
    <t>C) Izrada cementnih namaza i glazura</t>
  </si>
  <si>
    <t>Zatvaranje postojećih otvora u zidu debljine do 20cm</t>
  </si>
  <si>
    <t>Podloga poda - pod na tlu</t>
  </si>
  <si>
    <t>Na izvedenu hidroizolaciju postavljaju se ploče od ekspandiranog elastificiranog polistirena debljine 2cm, zatim se postavljaju ploče od ekspandiranog polistirena debljine 10cm. Pokrivaju  se PE folijom debljine 0,10mm s preklopom spojeva od 15cm. Preko izolacije izvodi se cementni estrih u debljini oko 7-10 cm, prema preporuci proizvođača. 
S obzirom na debljinu estriha, potrebno ga je lagano armirati (rabitz mrežom ili vlaknima), a prema preporuci proizvođača. Izvesti dilataciju svakih 4 - 5 m, odnosno svakih 25 m². Estrih odvojiti od zidova cca 1 cm (plivajući pod).
Estrih je potrebno izvesti u manjoj debljini u prostorima gdje se postavljaju keramičke pločice (cca 1 cm manja visina, ovisno o debljini pločice).
Estrih se ugrađuje strojno - pumpom, te zaglađuje helikopterom i obrađuje kvarcnim pijeskom, tako da je gornja površina glazure iznivelirana, zaribana i spremna za uporabu.   Obračun po m2 tlocrtne površine mjereno od zida do zida sa svim predviđenim slojevima.</t>
  </si>
  <si>
    <t xml:space="preserve">Žbukanje zidova </t>
  </si>
  <si>
    <t>Žbukanje zidova na mjestima gdje je žbuka ukonjena grubom i finom vapneno cementnom produžnom žbukom, s prethodnim nabacivanjem cementnog šprica; žbuka debljine 2cm. Visina prostorija do 3,50m. Sve spojeve različitih materijala (npr. opeka-beton) i mjesta prolaza instalacija kroz zid obvezno armirati pocinčanom žičanom mrežicom, točkasto varenom 20x20 mm - 25x25mm širine otvora, Ø1 mm. Važno osigurati dobro prianjanje žbuke i vezu s postojećom žbukom koja nije uklanjana (rabitziranje spojeva). Na sve uglove, vertikalne ili horizontalne, montirati zaštitne uglovne, odnosno sokl pocinčane profile. Gletanje predviđeno za kompletne površine zidova. Pokretna skela u cijeni stavke. U cijenu uračunati prethodno krpanje zida na mjestima izvedenih instalacija, pripremu podgleda stropa za žbukanje, kao i  popravke na  žbuci nakon izvedenih instalacija.</t>
  </si>
  <si>
    <t>3.2.</t>
  </si>
  <si>
    <t>žbukanje zidova</t>
  </si>
  <si>
    <t>gletanje</t>
  </si>
  <si>
    <t>Zatvaranje raznih reški</t>
  </si>
  <si>
    <t>m1</t>
  </si>
  <si>
    <t>Zatvaranje izvoditi s trajno-elastično-plastičnim kitom. Uključena prethodna postava moltoprem trake. Rad po uputi proizvođača s pripremom spoja prajmerom. Širina reški 0,5 - 2,0 cm. Obračun po m1 reški.</t>
  </si>
  <si>
    <t>Zatvaranje i popravci zida</t>
  </si>
  <si>
    <t>6.</t>
  </si>
  <si>
    <t>Pragovi vrata na spoju različitih podnih obloga</t>
  </si>
  <si>
    <t>Dobava i ugradba pragova unutarnjih vrata od inox profila 4mm. Ugradba na spojevima različitih vrsta podova. Prag duljine do 120cm</t>
  </si>
  <si>
    <t>7.</t>
  </si>
  <si>
    <t>Zidarska pripomoć</t>
  </si>
  <si>
    <t>Obrada zidova, stropova (otvori, šlicevi, podovi i sl.) nakon polaganja instalacija elektrike, centralnog grijanja, ventilacije, klimatizacije, vodovoda, kanalizacije, te zidarska pripomoć uz obrtničke radove. Obračun isključivo prema upisu u građevinski dnevnik uz odobrenje nadzornog inženjera.</t>
  </si>
  <si>
    <t>7.1.</t>
  </si>
  <si>
    <t>7.2.</t>
  </si>
  <si>
    <t xml:space="preserve"> - zidar (VKV)</t>
  </si>
  <si>
    <t xml:space="preserve"> - radnik (NKV)</t>
  </si>
  <si>
    <t>sati</t>
  </si>
  <si>
    <t>8.</t>
  </si>
  <si>
    <t>Čišćenje</t>
  </si>
  <si>
    <t>Radovi na čišćenju prostora tijekom gradnje kao i završno čišćenje. Završno je čišćenje nakon izvođenja svih radova, a prije primopredaje objekta, s detaljnim pranjem i čišćenjem svih pripadajućih vanjskih i unutarnjih površina. Predviđeno završno detaljno čišćenje i pranje svih površina (prozori, vrata, podovi, oprema …) i sve drugo, tako da je prostor spreman za tehnički prijem i početak rada.</t>
  </si>
  <si>
    <t>UKUPNO  3:</t>
  </si>
  <si>
    <t>4) IZOLATERSKI RADOVI</t>
  </si>
  <si>
    <t>OPĆI UVJETI UZ IZOLATERSKE RADOVE</t>
  </si>
  <si>
    <t>Svi materijali za izolaciju krova, podova i zidova trebaju odgovarati važećim tehničkim propisima.</t>
  </si>
  <si>
    <t xml:space="preserve">Ukoliko se za hidroizolaciju ili toplinsku izolaciju upotrebljava materijal koji ne odgovara navedenim propisima izvoditelj radova mora predočiti ateste i odrediti prema kojim su standardima izvršena ispitivanja. </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</si>
  <si>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</si>
  <si>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HIDROIZOLACIJA LJEPENKAMA I BITUMENSKIM MASAMA</t>
  </si>
  <si>
    <t>Svi preklopi traka ljepenke moraju biti min 10 cm i premazani vrućom bitumenskom masom. Ukoliko se u stavci troškovnika traži druga širina preklopa, ima se po tome postupiti. Spajanje vršiti zagrijavanjem pomoću plamenika. Ovisno o detalju pri polaganju izolacije uz zidove istu treba uzdići vertikalno 15-20 cm, što se ne plaća posebno, već je to dio izolacije.</t>
  </si>
  <si>
    <t>Prije polaganja hidroizolacije provjeriti kvalitetu podloge.</t>
  </si>
  <si>
    <t>Kod polaganja bitumenskih masa za izolaciju iste treba zagrijati do propisane temperature, prema uputama proizvođača, te mora biti otporna na tu temperaturu ukoliko se u samoj stavci troškovnika, obzirom na klimatske prilike, ne traži veća temperatura otpornosti ili se primjenjuje druga izolacija s drugim svojstvima.</t>
  </si>
  <si>
    <t xml:space="preserve"> Hidroizolacija poda prizemlja</t>
  </si>
  <si>
    <t>UKUPNO  4:</t>
  </si>
  <si>
    <t>OPĆI UVJETI:</t>
  </si>
  <si>
    <t xml:space="preserve">Standardi rada </t>
  </si>
  <si>
    <t>Prije nanošenja slojeva sve eventualne žice (za oplatu greda ili stupova) odstraniti, kako bi se izbjeglo prenošenje korozije na završni sloj a samim time i fleke na fasadi.</t>
  </si>
  <si>
    <t>Sve izvedene površine moraju biti potpuno ravne, vertikalne, gdje je potrebno horizontalne, kose ili okrugle.</t>
  </si>
  <si>
    <t>Pored izrade osnovnog sloja (grunda) i završnog površinskog sloja, obuhvaća i slijedeće operacije:</t>
  </si>
  <si>
    <t>a) spravljanje mješavina, spravljanje plemenitog morta, potrebne radove oko tvornički pripremljenog plemenitog morta;</t>
  </si>
  <si>
    <t>c) prijenos materijala na 30 m1 do koturače, dizanje koturačom do 20 m1 visine i prijenos po skeli na 10 m1;</t>
  </si>
  <si>
    <t>d) svi pomoćni radovi potrebni za kompletno završene pozicije, kao što su postavljanje i premještanje korita, dodavanje alata, končanje fasade, namještanja vođica i sl.</t>
  </si>
  <si>
    <t>Prije narudžbe materijala obveza je izvođača provjeriti količine iz projekta.</t>
  </si>
  <si>
    <t>U cijenu stavke uključen je sav rad, materijal i sve potrebne skele i osiguranja.</t>
  </si>
  <si>
    <t>Napomena:</t>
  </si>
  <si>
    <t>Prije završetka obrade pročelja obavezno postaviti sve elektro i druge vodove.</t>
  </si>
  <si>
    <t>Za izvedbu radova upotrijebiti materijale koji odgovaraju standardima, odnosno kod materijala van važećih standarda prema atestima proizvođača. Ovim radovima obuhvaćena je obrada vanjskih površina objekta s izvedbom završne obrade zidova.</t>
  </si>
  <si>
    <t>Profili ili kutevi moraju biti s oštrim rubovima izrađeni točno prema predviđenom obliku.</t>
  </si>
  <si>
    <t>b) sva krpljenja s limarijom, bravarijom, skelarima i na sastavu s drugim materijalom;</t>
  </si>
  <si>
    <t>Obračun radova vrši se prema važećim propisima. Za sva bojenja boja se određuje u dogovoru s projektantom. Izvedba probnih uzoraka također je uključena u cijenu stavke bez posebnih naknada.</t>
  </si>
  <si>
    <t>Izvedba kontaktne fasade</t>
  </si>
  <si>
    <t>Izvedba kontaktne fasade pročelja, na dijelu gdje je žbuka pročelja dotrajala i boja izblijedila. Izvodi se s 5cm stiropora za fasade, slojem ljepila, tekstilnom mrežicom, silikatnom bazom i završno silikatnom žbukom debljine 2mm, sve iz sustava jednog proizvođača u boji prema izboru projektanta i potvrdi investitora. Obrada špaleta uključena u cijenu stavke.</t>
  </si>
  <si>
    <t>Podnožje fasade</t>
  </si>
  <si>
    <t>2.2.</t>
  </si>
  <si>
    <t>XPS 5cm</t>
  </si>
  <si>
    <t xml:space="preserve">teraplast - dekorativna žbuka za sokl s potrebnim slojevima prednamaza </t>
  </si>
  <si>
    <t>UKUPNO  5:</t>
  </si>
  <si>
    <t>B) OBRTNIČKI RADOVI</t>
  </si>
  <si>
    <t>1. MONTAŽERSKI RADOVI</t>
  </si>
  <si>
    <t>OBAVEZAN UVID NA LICU MJESTA PRIJE IZVEDBE!</t>
  </si>
  <si>
    <t xml:space="preserve">Opisane radove izvesti sa svim predradnjama potrebnim za kvalitetan rezultat! </t>
  </si>
  <si>
    <t>Rad uključuje obaveznu izmjeru na licu mjesta i izradu shema postavljanja koje odobrava projektant!</t>
  </si>
  <si>
    <t>Sve detalje dogovoriti s projektantom!</t>
  </si>
  <si>
    <t>Na sve što nije obuhvaćeno, navedeno i opisano u troškovničkim stavkama smatra se da se primjenjuju odgovarajući važeći normativi i standardi za pojedine vrste radova</t>
  </si>
  <si>
    <t>Ovim radovima obuhvaćeni su svi radovi sa gips kartonskim pločama kao izrada pregradnih zidova uključivši ugradnju dovratnika gdje je to potrebno i potkonstrukcije za ugradnju instalacija vodovoda, kanalizacije i sl. te izrada obloge zidova i izrada spuštenih stropova uključivši izradu otvora za ugradnju instalacijskih elemenata, rasvjetnih tijela i sl.</t>
  </si>
  <si>
    <t>Gips-kartonske radove potrebno je izvoditi atestiranim proizvodima iz gipskartonskih ploča koji posjeduju svojstva propisana troškovničkim stavkama.</t>
  </si>
  <si>
    <t>Pri izradi pregradnih zidova, pri oblozi zidova i stropova kao potkonstrukcija mogu se koristiti samo originalni profili od čeličnog lima proizvođača gips-kartonskih ploča sa svim pripadajućim priborom za međusobnu vezu profila i za učvršćenje profila na osnovnu konstrukciju. Obavezno je držati se sistema jednog proizvođača.</t>
  </si>
  <si>
    <t>Kod otvora vrata svaki dovratnik izvesti od UA profila, a sve prema uputama proizvođača. Učvršćenje ploča na potkonstrukciju izvoditi originalnim pripadajućim vijcima za brzu montažu i odgovarajuću vrstu ploče uz obvezno upuštanje glave vijka za cca 2 mm u odnosu na ravninu vidljive plohe obloge zida ili stropa.</t>
  </si>
  <si>
    <t xml:space="preserve">Učvrsna sredstva za bočne masivne građevne elemente su tipli s vijcima, a za one građevne elemente koji nisu masivni učvrsna sredstva se određuju prema vrsti podloge. U području spojeva pregradnih zidova s bočnim građevnim elementima na profile je potrebno nanijeti brtveni kit ili PE brtvenu traku prema uputstvima proizvođača. </t>
  </si>
  <si>
    <t>Fuge između ploča ispunjavaju se također pripadajućim ispunjačem i ojačavaju perforiranom papirnatom trakom za spojnice, a izložene ivice ojačavaju se aluminijskim perforiranim Al-profilima. Kod uglova i ivica hodnika i prostora opterećenih velikom frekvencijom prolaza tj. mogućnosti oštećenja potrebno je koristiti adektvatne proizvode prema uptustvima proizvođača. Kod impregniranih gipskartonskih ploča treba koristiti impregnirani Uniflott.</t>
  </si>
  <si>
    <t>Teži predmeti,  smatraju se dodatnim teretom i ako nisu uključeni u proračun jediničnih težina spuštenih stropova, trebaju se učvrstiti na međukatnu osnovnu konstrukciju.</t>
  </si>
  <si>
    <t>Izvođenje ove vrsti radova podrazumijeva angažiranje stručne radne snage i pripadajućeg originalnog alata.</t>
  </si>
  <si>
    <t xml:space="preserve">Jedinična cijena obuhvaća nabavu materijala sa uključenim transportom do gradilišta, skladištenje materijala i manipulaciju materijala na gradilištu, radnu skelu, izvođenje radova, popravku loše izvedenih radova i čišćenje prostora nakon završetka ovih radova. </t>
  </si>
  <si>
    <t>Pregradni zidovi 12,5cm</t>
  </si>
  <si>
    <t>obične dvostruke gipskartonske ploče</t>
  </si>
  <si>
    <t>Pregradni zidovi 25cm</t>
  </si>
  <si>
    <t>potkonstrukcija dovratnika za vrata svj.vel. 105/210cm</t>
  </si>
  <si>
    <t>potkonstrukcija dovratnika za dvokrilna vrata svj.vel. 300/300cm</t>
  </si>
  <si>
    <t>potkonstrukcija dovratnika za vrata svj.vel. 71/205cm</t>
  </si>
  <si>
    <t>potkonstrukcija dovratnika za vrata svj.vel. 61/205cm</t>
  </si>
  <si>
    <t xml:space="preserve">Spušteni strop </t>
  </si>
  <si>
    <t>dvostruke gipskartonske ploče vodootporne s jedne strane</t>
  </si>
  <si>
    <t>2.3.</t>
  </si>
  <si>
    <t>2.4.</t>
  </si>
  <si>
    <t>2.5.</t>
  </si>
  <si>
    <t>A) ALUMINIJSKA PLASTIFICIRANA BRAVARIJA</t>
  </si>
  <si>
    <t>VANJSKO STAKLO - kaljeno staklo debljine 6mm, reflektirajuće, tamno zelene boje</t>
  </si>
  <si>
    <t>UNUTARNJE STAKLO - kaljeno staklo debljine 6mm, termoizolacijsko staklo LOW-E, punjeno argonom</t>
  </si>
  <si>
    <t>PARAPETI I GORNJI DIJELOVI STAKLENIH FASADA - VANJSKO STAKLO - kaljeno staklo debljine 6mm, bojano tamno zeleno staklo</t>
  </si>
  <si>
    <t>PARAPETI I GORNJI DIJELOVI STAKLENIH FASADA - UNUTARNJE STAKLO - kaljeno staklo debljine 6mm, bojano tamno zeleno, termoizolacijsko staklo LOW-E, punjeno argonom</t>
  </si>
  <si>
    <t>S obzirom na dimenzije ostakljenih dijelova, proizvođač bravarskih stavki dimenzionira, dobavlja i postavlja potrebnu čeličnu potkonstrukciju, što treba uzeti u kalkulaciju svake od stavaka fasadnih stijena.</t>
  </si>
  <si>
    <t>IZMJENA ZRAKA</t>
  </si>
  <si>
    <t>(1) Broj izmjena unutarnjeg zraka s vanjskim zrakom kod zgrade u kojoj borave ili rade ljudi treba iznositi najmanje n = 0,5 h-1 ako propisom donesenim u skladu s Zakonom o prostornom uređenju i gradnji kojim se uređuje to područje nije drukčije propisano.</t>
  </si>
  <si>
    <t>(2) U vrijeme kada ljudi ne borave u dijelu zgrade koji je namijenjen za rad i/ili boravak ljudi, potrebno je osigurati izmjenu unutarnjeg zraka od najmanje n = 0,2 h-1.</t>
  </si>
  <si>
    <t>Tehnička svojstva prozora i vrata moraju biti takva da, u predviđenom roku trajanja građevine, oni podnesu sve utjecaje uobičajene uporabe i utjecaje okoline, tako da građevina u koju su ugrađeni ispunjava bitne zahtjeve.</t>
  </si>
  <si>
    <t>U slučaju nesukladnosti prozora/ vrata s tehničkim specifikacijama ili projektom za taj građevni proizvod, proizvođač prozora/vrata mora odmah prekinuti njihovu proizvodnju i poduzeti mjere utvrđivanja i otklanjanja grešaka koje su nesukladnost uzrokovale.</t>
  </si>
  <si>
    <t>Ako dođe do isporuke nesukladnog prozora/vrata proizvođač odnosno uvoznik mora, bez odgode, o nesukladnosti toga građevnog proizvoda obavijestiti sve kupce, distributere, ovlaštenu pravnu osobu i Ministarstvo.</t>
  </si>
  <si>
    <t>Proizvođač odnosno uvoznik i distributer prozora i/ili vrata, te izvođač građevine, dužni su poduzeti odgovarajuće mjere u cilju održavanja svojstava prozora odnosno vrata tijekom rukovanja, prijevoza, pretovara, skladištenja i njihove ugradnje u građevinu.</t>
  </si>
  <si>
    <t xml:space="preserve">Izrada prema izmjeri na gradnji i dogovoru s investitorom i projektantom. Smjer otvaranja prema nacrtu.       </t>
  </si>
  <si>
    <t>Obračun se vrši po komadu.</t>
  </si>
  <si>
    <t>Jedinična cijena bravarskih radova sadrži:</t>
  </si>
  <si>
    <t>* niskoenergetska IZO stakla koeficijenta prolaza topline
Ug 1.1 W/m2Ka (zračni sloj 16mm punjen argonom, unutarnje staklo sa premazom LOW-E, ukoliko u stavci nije drugačije navedeno)</t>
  </si>
  <si>
    <t>* s obzirom na dimenzije ostakljenih dijelova, proizvođač bravarskih stavki dimenzionira, dobavlja i postavlja potrebnu čeličnu potkonstrukciju - REBRA ZA UKRUĆENJE STIJENE, što treba uzeti u kalkulaciju i u cijenu stavke.</t>
  </si>
  <si>
    <t>* sve troškove nabave i dopreme potrebnog materijala odgovarajuće kvalitete</t>
  </si>
  <si>
    <t>* sigurnosne škare na svim otklopnim krilima na visini većoj od 150cm</t>
  </si>
  <si>
    <t>* izradu radioničkih nacrta koje ovjerava projektant i nadzorni inženjer prije izrade svake stavke</t>
  </si>
  <si>
    <t>* sav rad u radionici sa dostavom na građevinu</t>
  </si>
  <si>
    <t>* bravarsku montažu na zgradi</t>
  </si>
  <si>
    <t>* ugradnju svih potrebnih pokrovnih I kutnih letvica</t>
  </si>
  <si>
    <t>* dobavu i ugradbu vanjskih klupčica od plastificiranog aluminija, širine do 30cm</t>
  </si>
  <si>
    <t>* dobavu i ugradbu unutarnjih tipskih klupčica, izrađenih od umjetnog kamena,  imitacija mramora bijele boje, širine do 20cm.</t>
  </si>
  <si>
    <t>* dobavu i ugradbu vanjskih venecijaner roleta na sve prozore, ako stavkom nije drugačije opisano.</t>
  </si>
  <si>
    <t>* sve horizontalne i vertikalne transporte do mjesta ugradbe</t>
  </si>
  <si>
    <t>* prvoklasan okvir za funkcionalnu upotrebu sa naznakom proizvođača</t>
  </si>
  <si>
    <t>* svu štetu nastalu nepažnjom u radu</t>
  </si>
  <si>
    <t>* sva priručna pomagala prema propisima HTZ mjera</t>
  </si>
  <si>
    <t>DOVRATNICI i DOPROZORNICI</t>
  </si>
  <si>
    <t xml:space="preserve">Suho montažni. </t>
  </si>
  <si>
    <t>Svi dovratnici su u širini zida (tzv. Futer dovratnici)</t>
  </si>
  <si>
    <t>VRATNA KRILA</t>
  </si>
  <si>
    <t>Vratno krila i puni dijelovi izvode se od obostranog plastificiranog AL lima (boja bravarije) sa ispunom poliuretanom.</t>
  </si>
  <si>
    <t>Na svim ostakljenim vratnim krilima, u visini 15cm postavlja se puni dio, kao zaštita od udaraca i zaštita pri pranju podova.</t>
  </si>
  <si>
    <t>Ostakljeni dijelovi unutarnjih vratnih krila lamistal staklo 4+1+4mm, satinirano, ukoliko stavkom nije drugačije opisano.</t>
  </si>
  <si>
    <t>OSTAKLJENJE</t>
  </si>
  <si>
    <t>U stavkama gdje je predviđeno satinirano laminirano staklo, ono se izvodi sa neprozirnom folijom između dva stakla.</t>
  </si>
  <si>
    <t>OKOV</t>
  </si>
  <si>
    <t>Okov je aliminijski eloksiran  visoke kvalitete, brava sa zaključavanjem. Specificiran u svakoj stavki načinom otvaranja kao i dimenzijom stavke (vratnih krila)</t>
  </si>
  <si>
    <t>Okov za vratno krilo:</t>
  </si>
  <si>
    <t>a/ 3 cilindar petlje za unutarnja vrata</t>
  </si>
  <si>
    <t>b/ 1 usadna cilindar brava sa ključevima (leptirić za zaključavanje sa unutarnje strane vrata u WC-u)</t>
  </si>
  <si>
    <t>c/ 1 par kvaka od eloksiranog aluminija sa okruglim rozetama</t>
  </si>
  <si>
    <t>d/ 1 par okruglih rozeta za ključanicu</t>
  </si>
  <si>
    <t>e/ 1 odbojni gumb</t>
  </si>
  <si>
    <t>f/ pumpa za samozatvaranje na svim vanjskim vratima</t>
  </si>
  <si>
    <t>POVRŠINSKA ZAŠTITA</t>
  </si>
  <si>
    <t xml:space="preserve">Aluminijski profili trebaju biti plastificirani u skladu s tehničkim smjernicama Qualicoat. Boja je iz RAL palete, prema izboru projektanta. Izvoditelj radova obavezan je prije početka plastifikacije aluminijskih profila podnijeti projektantima na uvid i odobrenje uzorke aluminijskih profila plastificirane prema njihovom izboru. </t>
  </si>
  <si>
    <t>UGRADNJA</t>
  </si>
  <si>
    <t xml:space="preserve">Ugradnju prozora izvesti u skladu s radioničkim nacrtima, ovjerenim od strane glavnog projektanta, a koji u moraju obuhvaćati slijedeće elemente ugradnje prozora:
- ugradnju prozora na pravilnu liniju izoterme 
- paronepropusnost spoja s unutarnje strane i vodonepropusnost s vanjske
- odgovarajuću širinu bočne fuge između štoka i zida širine  
- ugradnju stakla s okvirom u skladu sa zahtjevima zaštite od buke </t>
  </si>
  <si>
    <t>Preklapanje svih izolacijskih folija (najmanje 100mm) izvesti na objektu uz mehaničko učvršćenje i potrebnu toplinsku izolaciju. Izvoditelj radova obavezan je ispravno izabrati sve izolacijske materijale na unutarnjoj i vanjskoj strani fasade i to biti u stanju dokazati.</t>
  </si>
  <si>
    <t xml:space="preserve">U cijeni stavke uključiti komplet sav potreban rad i materijal prema opisu u troškovniku, kao i sve dodatne radove i materijale potrebne da se izradi kompletna fasada kao oblikovna i funkcionalna cjelina. Svi spojni limovi, opšavi, tolinske izolacije, hidroizolacije i parne brane koje se prema pravilima struke ugrađuju, sastavni su dio ove stavke. </t>
  </si>
  <si>
    <t>U cijenu su uključene pokrivne letvice i limovi.</t>
  </si>
  <si>
    <t>SVE MJERE OBAVEZNO PREKONTROLIRATI NA MJESTU UGRADNJE.</t>
  </si>
  <si>
    <t>OKO SVIH NEJASNOĆA OBAVEZNO KONZULTIRATI PROJEKTANTE.</t>
  </si>
  <si>
    <t xml:space="preserve"> - ispuna izo-staklo</t>
  </si>
  <si>
    <t>(niskoenergetska stakla koeficijenta prolaza topline
Ug 1.1 W/m2K)</t>
  </si>
  <si>
    <t>Zrakopropustnost - kategorija - 4
otpornost na vjetar - kategorija - C 4
vodopropusnost - kategorija - 9 A -
zvučna izoliranost- kategorija - 33(-2;5) dB
toplinska vodljivost - kategorija - 1,28 W/m2K</t>
  </si>
  <si>
    <t>OBAVEZNA KONTROLA DIMENZIJA SVIH STAVKI  NA LICU MJESTA PRIJE POČETKA IZRADE!</t>
  </si>
  <si>
    <t>2. BRAVARSKI RADOVI</t>
  </si>
  <si>
    <t>(3) Najmanji broj izmjena zraka iz stavka 1. i stavka 2. ovoga članka mora biti veći u pojedinim dijelovima zgrade ako je to potrebno: 
– da se ne ugrozi higijena i zdravstveni uvjeti, i/ili
– zbog uporabe uređaja za grijanje i/ili kuhanje s otvorenim plamenom.</t>
  </si>
  <si>
    <t>Obveza je izvoditelja prije izvođenja stolarije izraditi nacrte detalja i dostaviti ih projektantu na odobrenje. Dimenzije u troškovniku kod svih stavaka izražene su: širina x visina (kod vrata su navedene svjetle dimenzije).</t>
  </si>
  <si>
    <t>Stoga je kod izrade prozora i uzimanja mjera, potrebno predvidjeti izvedbu slijepih doprozornika ili dovratnika (prema potrebi), te se oko svih nejasnoća konzultirati s projektantima i nadzornim inženjerom.</t>
  </si>
  <si>
    <t>Iskazane dimenzije su bravarske, s uključenim eventualno potrebnim širinama slijepih doprozornika.</t>
  </si>
  <si>
    <t>Sva bravarija kod dostave, kao i na gradilištu mora biti zaštićena.</t>
  </si>
  <si>
    <t xml:space="preserve">* PLASTIFICIRANA ALUMINIJSKA BRAVARIJA S PREKINUTIM TOPLINSKIM MOSTOVIMA, U=1,32 W/m²K </t>
  </si>
  <si>
    <t>* niskoenergetska IZO stakla koeficijenta prolaza topline
Ug 1.1 W/m2Ka (zračni sloj 16mm punjen argonom, unutarnje staklo s premazom LOW-E, ukoliko u stavci nije drugačije navedeno)</t>
  </si>
  <si>
    <t>* sav okov /eloksirani u boji prema izboru projektanta/ i posebno specificiran u svakoj stavci</t>
  </si>
  <si>
    <t>* dobavu i ugradbu unutarnjih tipskih klupčica, izrađenih od umjetnog kamena, imitacija mramora bijele boje, širine do 20cm.</t>
  </si>
  <si>
    <t>* prvoklasan okvir za funkcionalnu upotrebu s naznakom proizvođača</t>
  </si>
  <si>
    <t>Vratno krila i puni dijelovi izvode se od obostranog plastificiranog AL lima (boja bravarije) s ispunom poliuretanom.</t>
  </si>
  <si>
    <t>U stavkama gdje je predviđeno satinirano laminirano staklo, ono se izvodi s neprozirnom folijom između dva stakla.</t>
  </si>
  <si>
    <t>b/ 1 usadna cilindar brava s ključevima (leptirić za zaključavanje s unutarnje strane vrata u WC-u)</t>
  </si>
  <si>
    <t>c/ 1 par kvaka od eloksiranog aluminija s okruglim rozetama</t>
  </si>
  <si>
    <t xml:space="preserve">U cijeni stavke uključiti komplet sav potreban rad i materijal prema opisu u troškovniku, kao i sve dodatne radove i materijale potrebne da se izradi kompletna fasada kao oblikovna i funkcionalna cjelina. Svi spojni limovi, opšavi, toplinske izolacije, hidroizolacije i parne brane koje se prema pravilima struke ugrađuju, sastavni su dio ove stavke. </t>
  </si>
  <si>
    <t>(niskoenergetska stakla koeficijenta prolaza topline Ug 1.1 W/m2K)</t>
  </si>
  <si>
    <t>Jednokrilna zaokretna djelomično ostakljena vrata svijetle dim. 101x210cm</t>
  </si>
  <si>
    <t>Jednokrilna zaokretna djelomično ostakljena vrata svijetle dim. 101x220cm</t>
  </si>
  <si>
    <t>Dobava, doprema i montaža - aluminijska plastificirana jednokrilna zaokretna vrata svj. dim. 81x205cm, ostakljenje laminiranim satiniranim staklom (staklo 4mm+folija+4mm), donji dio do visine 100cm je puni dio.
Kvalitetan eloksirani aluminijski okov, sve potrebne pokrovne i kutne lajsne i brava za zaključavanje.
Pumpa za samozatvaranje.
Smjer otvaranja prema nacrtu - vrata zalogajnice
KONTROLA DIMENZIJA NA LICU MJESTA PRIJE POČETKA IZRADE.</t>
  </si>
  <si>
    <t>VANJSKA BRAVARIJA</t>
  </si>
  <si>
    <t>9.</t>
  </si>
  <si>
    <t>10.</t>
  </si>
  <si>
    <t>Aluminijski brisoleji</t>
  </si>
  <si>
    <t>Dvokrilna zaokretna djelomično ostakljena unutarnja vrata bravarske dimenz. 250x300cm, svij.dim. 115+115x290cm; vatrootporna EI30</t>
  </si>
  <si>
    <t>Dvokrilna zaokretna djelomično ostakljena unutarnja vrata bravarske dimenz. 200x240cm, svij.dim. 91+91x230cm</t>
  </si>
  <si>
    <t>Jednokrilna zaokretna djelomično ostakljena vrata svj.dim. 81x205cm</t>
  </si>
  <si>
    <t>Jednokrilna zaokretna puna vrata svj.dim. 71x205cm</t>
  </si>
  <si>
    <t>Jednokrilna zaokretna puna vrata svj.dim. 61x205cm</t>
  </si>
  <si>
    <t>3. KERAMIČARSKI RADOVI</t>
  </si>
  <si>
    <t>NAPOMENA:</t>
  </si>
  <si>
    <t>Obavezna izmjera na licu mjesta!</t>
  </si>
  <si>
    <t>Radove raditi u skladu s HRN EN 14411:2004 ili drugim odgovarajućim normama i Tehničkim uvjetima za izvođenje keramičarskih radova HRN U.F2.011/77 ili drugim odgovarajućim normama. Ljepila za pločice prema HRN EN 12004:2008 ili drugim odgovarajućim normama.</t>
  </si>
  <si>
    <t>Materijal:</t>
  </si>
  <si>
    <t xml:space="preserve">• keramičke pločice –glazirane/neglazirane – zidne </t>
  </si>
  <si>
    <t xml:space="preserve">• porculansko granitne pločice – gres – podne </t>
  </si>
  <si>
    <t>Izvođač treba upotrijebiti materijal koji po vrsti, boji i kvaliteti odgovara uzorku što ga odabere projektant. Ugrađene pločice moraju biti klase po opisu iz stavke troškovnika, a ako isto nije specificirano, moraju biti "A" klase, kako za podno tako i za zidno opločenje. Rubovi pločica moraju biti oštri, ravni, paralelni i neoštećeni, površine pločica bez zareza i mjehurića, boja pločica ujednačena.</t>
  </si>
  <si>
    <t>Prije početka radova izvođač je dužan ustanoviti kvalitetu podloge na kojoj se izvode keramičarski radovi, a ako ona nije dobra, mora o tome obavijestiti naručioca radova, kako bi se podloga mogla na vrijeme popraviti i pripremiti za izvedbu keramičarskih radova.Prije polaganja pločica, zid treba dobro očistiti, da se postigne čvrsta veza opločenja sa zidom (da pločice kasnije ne otpadaju). Sav prostor između pločica i zida treba biti potpuno ispunjen i zaliven veznim materijalom.</t>
  </si>
  <si>
    <t>Sastave ploha koje se opločuju trebaju biti izvedeni potpuno ravni i čisti. Završna opločenja odmah očistiti od nečistoće i veznog sredstva, a u svaku stavku uključeno je i konačno fino čišćenje površine, te fugiranje.</t>
  </si>
  <si>
    <t xml:space="preserve">Jedinična cijena uključuje: </t>
  </si>
  <si>
    <t>• uzimanje mjera na gradilištu  i definiranje ugradbenih dimenzija.</t>
  </si>
  <si>
    <t>• tehnološku razradu svih detalja</t>
  </si>
  <si>
    <t xml:space="preserve">• sav spojni materijal i materijal za fugiranje </t>
  </si>
  <si>
    <t xml:space="preserve">• postavu i skidanje radne skele </t>
  </si>
  <si>
    <t>• sve posredne i neposredne troškove za rad, materijal, alat i građevinske strojeve</t>
  </si>
  <si>
    <t>• sve transporte</t>
  </si>
  <si>
    <t>• čišćenje tokom rada</t>
  </si>
  <si>
    <t>Obračun:</t>
  </si>
  <si>
    <t>• opločenja podova i zidova po površini izražene u  m2</t>
  </si>
  <si>
    <t>• podnožje po dužini izraženo u  m1</t>
  </si>
  <si>
    <t>Prije naručivanja keramičkih pločica kontaktirati investitora i projektanta, te im dostaviti uzorke na odobrenje!</t>
  </si>
  <si>
    <t>U prostorijama sanitarija gdje se na zidove polažu keramičke pločice do visine vrata, potrebno je prilagoditi širinu fuge tako da se pločice ne režu po visini!</t>
  </si>
  <si>
    <t xml:space="preserve">• keramičke pločice – glazirane/neglazirane – zidne </t>
  </si>
  <si>
    <t xml:space="preserve">Podne ravnine moraju biti potpuno ravne i horizontalne, osim u prostorijama s podnim odvodima, gdje se izvode minimalni padovi prema tim odvodima. Uz podne rešetke, sifone i uz ostale rubove sve podne pločice  moraju biti obrezane na potrebnu mjeru i pravilno obrubljene. </t>
  </si>
  <si>
    <t>Organizaciju rada izvođač treba provesti tako da bude u skladu s operativnim planom, te da ne dođe do zakašnjenja s vlastitim radovima ili do ometanja u odvijanju radova drugih izvođača. Izvođač će pristupiti izvedbi tek nakon što projektant potpisom potvrdi sheme polaganja i tehnološku razradu svih detalja.</t>
  </si>
  <si>
    <t>• uzimanje mjera na gradilištu i definiranje ugradbenih dimenzija</t>
  </si>
  <si>
    <t>• nadoknadu eventualne štete nastale iz nepažnje na svojim ili tuđim radovima</t>
  </si>
  <si>
    <t>Popločenje zidova sanitarija i ostalih prostora</t>
  </si>
  <si>
    <t>zidna keramika</t>
  </si>
  <si>
    <t>PVC kutne letvice</t>
  </si>
  <si>
    <t>Popločenje podova sanitarija</t>
  </si>
  <si>
    <t>Popločenje podova sanitarija neglaziranim protukliznim  podnim keramičkim pločicama u više boja, većih dimenzija, I klase. Vrstu i boju pločica, kao i način popločenja dogovoriti s projektantom. Pločice se polažu u ljepilo, te sa završnom obradom masom za fugiranje u boji.</t>
  </si>
  <si>
    <t>Popločenje podova</t>
  </si>
  <si>
    <t>Popločenje poda hodnika neglaziranim protukliznim (protukliznost R10) podnim keramičkim pločicama u više boja, većih dimenzija, I klase. Vrstu i boju pločica, kao i način popločenja dogovoriti s projektantom. Pločice se polažu u ljepilo, te sa završnom obradom masom za fugiranje u boji.</t>
  </si>
  <si>
    <t xml:space="preserve">Popločenje zidova sanitarija glaziranim keramičkim pločicama u više boja, I klase, većeg formata, kao npr. 50x25cm. Vrstu i boju pločica, kao i način popločenja dogovoriti s projektantom. Pločice se polažu u ljepilo, te sa završnom obradom spojnica pločica gotovom masom za fugiranje u boji. Obvezno podudaranje reški pod-zid. Na svim uglovima postava zaobljenih PVC kutnih letvica. Zidna keramike do visine 2,50m od gotovog poda. </t>
  </si>
  <si>
    <t>podna gress keramika - protuklizna R10</t>
  </si>
  <si>
    <t>sokl podne gress keramike</t>
  </si>
  <si>
    <t>4. EPOXI POD</t>
  </si>
  <si>
    <t>Epoxidni pod dvorane za konferencije - priprema podloge i ugradnja</t>
  </si>
  <si>
    <t>visoka mehanička otpornost</t>
  </si>
  <si>
    <t>visoka kemijska otpornost</t>
  </si>
  <si>
    <t>protukliznost</t>
  </si>
  <si>
    <t>lako održavanje</t>
  </si>
  <si>
    <t>niska emisija slobodnih čestica</t>
  </si>
  <si>
    <t>UV stabilnost</t>
  </si>
  <si>
    <t xml:space="preserve">boja neutralna, prema izboru projektant i investitora </t>
  </si>
  <si>
    <t>elektrostatička provodljivost - antistatik</t>
  </si>
  <si>
    <t>Priprema podloge strojno kugličnim sačmarenjem brušenjem ili frezanjem. Priprema se izvodi zbog odstranjivanja površinskih dijelova sa komplet čišćenjem, usisavanjem, a sve zbog potrebne prionjivosti podne obloge za podlogu (vlačna čvrstoća min. 1,5 N/mm).
Poravnanje lokalnih oštećenja u podlozi smjesom epoksi-morta sa kvarcnom ispunom.</t>
  </si>
  <si>
    <t>Betonska podloga mora biti stara barem 30 dana.  Stupanj vlažnosti  ne smije prijeći 5%. Konstrukcija mora biti izvedena tako da vlažnost ne može prodrijeti kroz kapilare ili sa strane.  Prije uporabe primera, površina mora biti suha, stabilna, bez masnoća, ulja i prašine.  Tolerancija ne smije premašiti + ili – 2mm na 2 metra.  Ako je potrebno, podlogu treba popraviti glazurom sa epoksi mortom, te ispuniti šupljine sa epoksi kitom.</t>
  </si>
  <si>
    <t>4.1.</t>
  </si>
  <si>
    <t>4.2.</t>
  </si>
  <si>
    <t>priprema podloge i poravnanje oštećenja</t>
  </si>
  <si>
    <t>epoksi pod cjeloviti sistem</t>
  </si>
  <si>
    <t>Dobava i ugradnja antistatičkog podnog sustava na bazi epoksidnih smola ili sl. samonivelirajućih lijevanih podova ili mortova (cjeloviti sistem - s epoxi smolom  i s kvarcnim punjenjem, te s glavnim komponentama uporabljenim u jednom sloju) debljine 2-3mm, a ista mora zadovoljiti slijedeće zahtjeve:</t>
  </si>
  <si>
    <t>Priprema podloge strojno kugličnim sačmarenjem brušenjem ili frezanjem. Priprema se izvodi zbog odstranjivanja površinskih dijelova s komplet čišćenjem, usisavanjem, a sve zbog potrebne prionjivosti podne obloge za podlogu (vlačna čvrstoća min. 1,5 N/mm). Poravnanje lokalnih oštećenja u podlozi smjesom epoksi-morta s kvarcnom ispunom.</t>
  </si>
  <si>
    <t>Betonska podloga mora biti stara barem 30 dana. Stupanj vlažnosti ne smije prijeći 5%. Konstrukcija mora biti izvedena tako da vlažnost ne može prodrijeti kroz kapilare ili sa strane. Prije uporabe primera, površina mora biti suha, stabilna, bez masnoća, ulja i prašine. Tolerancija ne smije premašiti + ili – 2mm na 2 metra. Ako je potrebno, podlogu treba popraviti glazurom s epoksi mortom, te ispuniti šupljine s epoksi kitom.</t>
  </si>
  <si>
    <t>5. LIČILAČKI RADOVI</t>
  </si>
  <si>
    <t>Bojenje zidova</t>
  </si>
  <si>
    <t>Bojenje zidova od gipskartonskih ploča</t>
  </si>
  <si>
    <t>Bojenje zidova od gipskartonskih ploča akrilnom mozaik bojom (periva). Koristi se za bojenje zidova  jače izloženih prljanju. Nanosi se špricanjem u dva sloja. 
Boja: prema izboru projektanata
U jediničnoj cijeni je rad, materijal, pomoćna skela, transport i sve potrebno za završetak rada. Visina prostora do 3,10m.</t>
  </si>
  <si>
    <t>Bojenje stropova od gipskartonskih ploča</t>
  </si>
  <si>
    <t>Bojenje ravnih stropova od gipskartonskih ploča (bez vidljivih spojeva) bojom za unutarnje radove. Valjkom nanijeti boju po izboru projektanta u 2 sloja.  Visina prostora do 5,35m.</t>
  </si>
  <si>
    <t>Obrada zidova skidanjem stare i dotrajale boje, popravak eventualno oštećene žbuke, lokalno gletanje, brušenje, čišćenje, kitanje manjih oštećenja i pukotina, temeljni premaz disperzionom impregnacijom za novu i staru žbuku, popravke kistom, te završna obrada akrilnom mozaik bojom (periva). Koristi se za bojenje zidova  jače izloženih prljanju. Nanosi se špricanjem u dva sloja. 
Boja: prema izboru projektanata
U jediničnoj cijeni je rad, materijal, pomoćna skela, transport i sve potrebno za završetak rada. Visina prostora do 3,90m.</t>
  </si>
  <si>
    <t>REKAPITULACIJA GRAĐEVINSKO OBRTNIČKIH RADOVA</t>
  </si>
  <si>
    <t>A</t>
  </si>
  <si>
    <t>RUŠENJA, DEMONTAŽE I PROBIJANJA</t>
  </si>
  <si>
    <t>BETONSKI I ARMIRAČKI RADOVI</t>
  </si>
  <si>
    <t>ZIDARSKI RADOVI</t>
  </si>
  <si>
    <t>IZOLATERSKI RADOVI</t>
  </si>
  <si>
    <t>FASADNI RADOVI</t>
  </si>
  <si>
    <t>UKUPNO A</t>
  </si>
  <si>
    <t>B</t>
  </si>
  <si>
    <t>MONTAŽERSKI RADOVI</t>
  </si>
  <si>
    <t>KERAMIČARSKI RADOVI</t>
  </si>
  <si>
    <t>ALUMINIJSKA PLASTIFICIRANA  BRAVARIJA</t>
  </si>
  <si>
    <t>EPOXI POD</t>
  </si>
  <si>
    <t>LIČILAČKI RADOVI</t>
  </si>
  <si>
    <t>UKUPNO B</t>
  </si>
  <si>
    <t>SVEUKUPNO A+B</t>
  </si>
  <si>
    <t>Svojim potpisom potvrđujemo da je naša ponuda za predmet nabave „Nabava građevinskih i obrtničkih radova na CEKOM zgradi“ izrađena u skladu sa svim uvjetima i zahtjevima iz ovog troškovnika i ostalim uvjetima iz Poziva na dostavu ponuda.</t>
  </si>
  <si>
    <t>Demontaža sanitarnih uređaja</t>
  </si>
  <si>
    <t>pisoari</t>
  </si>
  <si>
    <t>wc školjke s vodokotlićima</t>
  </si>
  <si>
    <t>tuš</t>
  </si>
  <si>
    <t>kuhinjski sudoper</t>
  </si>
  <si>
    <t>industrijski sudoper</t>
  </si>
  <si>
    <t>1.6.</t>
  </si>
  <si>
    <t>Demontaža dijela instalacije cijevi sanitarnih čvorova prizemlja. U stavci su uključene sve radnje koje su potrebne da se postojeće cijevi dovoda i odvoda vode demontiraju i odvezu na otpad nakon skidanja keramičkih pločica zajedno s cementnim mortom na koji su naljepljene kao i potrebne radnje na odvajanju instalacije (eventualno isključivanje vode, blindiranje slijepih ogranaka i sl.). Obračun paušalan za cijeli sanitarni čvor</t>
  </si>
  <si>
    <t>paušal</t>
  </si>
  <si>
    <t>INSTALACIJA DOVODA VODE</t>
  </si>
  <si>
    <t>DEMONTAŽE</t>
  </si>
  <si>
    <t>m</t>
  </si>
  <si>
    <t>11.</t>
  </si>
  <si>
    <t>SANITARNI UREĐAJI</t>
  </si>
  <si>
    <t>12.</t>
  </si>
  <si>
    <t>13.</t>
  </si>
  <si>
    <t>14.</t>
  </si>
  <si>
    <t>15.</t>
  </si>
  <si>
    <t>16.</t>
  </si>
  <si>
    <t>Dobava i montaža električnog sušila za ruke</t>
  </si>
  <si>
    <t>17.</t>
  </si>
  <si>
    <t>18.</t>
  </si>
  <si>
    <t>HIDRANTSKA MREŽA</t>
  </si>
  <si>
    <t>19.</t>
  </si>
  <si>
    <t>20.</t>
  </si>
  <si>
    <t>21.</t>
  </si>
  <si>
    <t>UNUTARNJI  HIDRANT f 50 Dobava i montaža  unutarnjeg tipskog hidranta NO 50 u  tipskom ormariću pričvršćenom na zid ili ab stup na visini 150 cm od poda i sastoje se od ventila, vatrogasne cijevi dužine 15 m i mlaznice. Stavka uključuje i  spoj na dovodnu PE cijev DN 50  s izvodom čelične cijevi DN 50 iznad podne ploče dužine do 3m.</t>
  </si>
  <si>
    <t xml:space="preserve">TLAČNA PROBA cjevovoda </t>
  </si>
  <si>
    <t>Montažu sanitarnih uređaja i opreme izvesti prema tehničkim propisima i opisu troškovnika. Prema tehničkim propisima o izvođenju el.energetskih instalacija u zgradama potrebno je izvesti uzemljenje svih metalnih dijelova instalacije vodovoda i kanalizacije. Obzidavanje i zatvaranje metalnih dijelova instalacije može se izvesti tek nakon izvršenog uzemljenja.</t>
  </si>
  <si>
    <t xml:space="preserve">Jedninične cijene pojedinih stavaka zaračunate su s cjelokupnom vrijednosti materijala uključujući montažu, transport, prijenos, skele, izradu i zatvaranje zidnih i podnih usjeka i sl. </t>
  </si>
  <si>
    <t>umivaonici s mješalicama</t>
  </si>
  <si>
    <t>Izvedba razvodnih vodovodnih cijevi od polipropilena, za hladnu i toplu vodu. Cijevi se ugrađuju u instalacione kanale, te pričvršćuju uza zid kukama, omataju filcom debljine 5 mm ili pjenastom oblogom. U stavci je uključeno dubljenje kanala za upuštanje vodovodnih cijevi, bušenje zidova, postava cijevi i grubo žbukanje šliceva do ravnine zida. Obračun po m dužnom postavljenih cijevi sa svim potrebnim fazonskim komadima i potrošnim materijalom.</t>
  </si>
  <si>
    <t>Dobava i montaža zapornih mjedenih kutnih ventila s kromiranom rozetom. Ventil se ugrađuje u zid pred svakim izljevnim mjestom za toplu i hladnu vodu.</t>
  </si>
  <si>
    <t>Dobava i montaža mjedenog ventila za predreguliranje komplet s kromiranom rozetom i kromiranom kapicom. Ventil se ugrađuje kao ventil za cijeli sanitarni čvor.</t>
  </si>
  <si>
    <t>6.1.</t>
  </si>
  <si>
    <t>6.2.</t>
  </si>
  <si>
    <t>NO 15</t>
  </si>
  <si>
    <t>NO 65(unutarnji promjer) postava ovješeno na zid ili strop</t>
  </si>
  <si>
    <t>INSTALACIJA ODVODA VODE</t>
  </si>
  <si>
    <t xml:space="preserve">Dobava i postava PVC cijevi  u zid ili pod za odvod. Cijevi se postavljaju u iskopani rov uz podešavanje  pada. Obračun po m dužnom postavljenih i učvršćenih cijevi s pažnjom da učvršćenje ne prelazi visinu konstrukcije zida ili poda. U stavci su uključeni svi potrebni radovi da bi se odvodne cijevi postavile kao što su dubljenje zida od opeke, podnih slojeva, pomoćni materijal, spoj na postojeću odvodnu cijev i sl. </t>
  </si>
  <si>
    <t>9.1.</t>
  </si>
  <si>
    <t>9.2.</t>
  </si>
  <si>
    <t xml:space="preserve"> DN 50</t>
  </si>
  <si>
    <t xml:space="preserve"> DN 100</t>
  </si>
  <si>
    <t>Postava podnih sifona s niklanom rešetkom četvrtastog oblika</t>
  </si>
  <si>
    <t>Ispiranje i dezinfekcija kompletne vodovodne instalacije s klornom otopinom prema propisima sanitarne inspekcije. U cijeni uračunata dobava atesta o bakteriološkom nalazu vode</t>
  </si>
  <si>
    <t>Ispitivanje postavljene instalacije na vodonepropusnost s tlakom 15 bara na 1 sat gdje se promatra da li instalacija negdje propušta vodu ili manometar gubi tlak. Stavka uključuje izradu zapisnika i izdavanje potvrde o vodonepropusnosti postavljene instalacije vodovoda</t>
  </si>
  <si>
    <t>Ispitivanje postavljene instalacije kanalizacije na vodonepropusnost s dobavom atesta - potvrde o nepropusnosti. Ispitivanje ogranaka vrši se pomoću vode, zraka, dima ili sumporne pare. Nakon začepljenja svih otvora, usipavanjem vode s pokusnim pritiskom stupca vode 3-5 m u vremenskom periodu 15 minuta s tim da tlak na manometru ne smije opadati.</t>
  </si>
  <si>
    <t xml:space="preserve">WC ŠKOLJKA: Dobava i ugradba konzolne wc školjke od keramike sa sjedećom drvenom plastificiranom daskom s ugradbenim vodokotlićem s kompletnom opremom, te spojem na dovod i odvod. Sve komplet spremno za upotrebu. U stavci je uključena ugradba vodokotlića na nosivi zid. </t>
  </si>
  <si>
    <t>PISOAR: Dobava i ugradba pisoara, boje i dizajna prema izboru investitora, prvoklasne kvalitete s odvodnom armaturom - sifonom te spojem na dovod i odvod. Komplet sve spremno za upotrebu.</t>
  </si>
  <si>
    <t>UMIVAONIK: dobava i ugradba umivaonika od keramike na keramičkom stalku (skrivalo odvoda) - zidna montaža boje i dizajna prema izboru investitora ili projektanta s kompletnom opremom, odvodnom armaturom, jednoručnom mješalicom  za hladnu (i toplu) vodu sa spojem na dovod i odvod vode. Komplet spremno za upotrebu.</t>
  </si>
  <si>
    <t>Dobava i ugradnja visokotlačnog el.bojlera 5 lit. - donja postava. U stavku uključeno spajanje na struju i vodu sa svim pomoćnim materijalom i fleksibilnim cijevima - spremno za uporabu.</t>
  </si>
  <si>
    <t>Ogledalo bez rasvjete 60x70cm</t>
  </si>
  <si>
    <t xml:space="preserve">Dozator tekućeg sapuna </t>
  </si>
  <si>
    <t>SUDOPER: dobava i ugradba kuhinjskog sudopera 90x60cm, s inox koritom i policom, boje i dizajna prema izboru investitora ili projektanta s kompletnom opremom, odvodnom armaturom,  jednoručnom mješalicom za hladnu  (i toplu) vodu sa spojem na dovod i odvod vode. Komplet spremno za upotrebu.</t>
  </si>
  <si>
    <t>komplet</t>
  </si>
  <si>
    <t>UKUPNO</t>
  </si>
  <si>
    <t>RAZDJELNICI</t>
  </si>
  <si>
    <t>RAZDJELNIK GRO</t>
  </si>
  <si>
    <t>glavna sklopka nazivne struje najmanje 200A</t>
  </si>
  <si>
    <t>priključne stezaljke prikladne za glavnu sklopku</t>
  </si>
  <si>
    <t xml:space="preserve">pomoćni kontakt prikladan za glavnu sklopku </t>
  </si>
  <si>
    <t>katodni odvodnik 0,5kV, VR7/280V</t>
  </si>
  <si>
    <t>Sklopka-osigurač tropolni NH 250A</t>
  </si>
  <si>
    <t xml:space="preserve">blok sabirnica 4P </t>
  </si>
  <si>
    <t>sabirnica RST 16mm2 1m</t>
  </si>
  <si>
    <t>vodič P/F 10 - 70 mm2</t>
  </si>
  <si>
    <t>vodič P/F 1,5 - 4mm2</t>
  </si>
  <si>
    <t>kanal perforirani 80x80mm</t>
  </si>
  <si>
    <t>redne stezaljke 2,5-35mm2</t>
  </si>
  <si>
    <t>uvodnice sa maticama PG13-PG16</t>
  </si>
  <si>
    <t>uvodnice sa maticama PG21-PG36</t>
  </si>
  <si>
    <t>stezaljke N/PE</t>
  </si>
  <si>
    <t>sve komplet sa sabirnicma, rednim stezaljkma, ožičenjem i ostalim sitnim spojnim i montažnim materijalom i radovima ispitano i pušteno u pogon i izradom jednopolnih shema, izjava o sukladosti i ispitinih listova ormara.</t>
  </si>
  <si>
    <t>sitan spojni imontažni pribor, vodiči, vezice, tuljci i sl.</t>
  </si>
  <si>
    <t>TROŠKOVNIK STROJARSKIH INSTALACIJA</t>
  </si>
  <si>
    <t>TROŠKOVNIK ELEKTROINSTALACIJA</t>
  </si>
  <si>
    <t>INSTALACIJA KLIMATIZACIJA</t>
  </si>
  <si>
    <t>kompleta</t>
  </si>
  <si>
    <t>Dobava i montaža žičanog daljinskog upravljača kompatibilnog s parapetnim jedinicama iz troškovnika</t>
  </si>
  <si>
    <t>Ø6,4  mm</t>
  </si>
  <si>
    <t>Ø9,52  mm</t>
  </si>
  <si>
    <t>Ø12,7  mm</t>
  </si>
  <si>
    <t>Ø15,88 mm</t>
  </si>
  <si>
    <t>Ø19,05 mm</t>
  </si>
  <si>
    <t>Ø22,22 mm</t>
  </si>
  <si>
    <t>Ø28,58 mm</t>
  </si>
  <si>
    <t>Dobava i montaža komunikacijskog vodiča za regulaciju sistema VRF,  JY1x 2x0,8 mm</t>
  </si>
  <si>
    <t>P=500 W</t>
  </si>
  <si>
    <t>P=1.000 W</t>
  </si>
  <si>
    <t>Dobava i montaža centralnog nadzornog i upravljačkog sustava kompatibilnog za upravljanje VRF sustavom u troškovniku</t>
  </si>
  <si>
    <t>Puštanje u rad i regulacija cijelog sustava</t>
  </si>
  <si>
    <t>Sva zakonom propisana ispitivanja funkcionalnosti sustava sa stanovišta zaštite na radu,uklanjanja nedostataka.</t>
  </si>
  <si>
    <t>Potrebni građevinski radovi na instalaciji klimatizacije (ovješenje cjevovoda, učvršćivanje cjevovoda, bušenje stropa, zida).</t>
  </si>
  <si>
    <t>Dobava i montaža žičanog daljinskog upravljača kompatibilnog sa sustavom za ventilaciju s rekuperatorom topline i izmjenjivačem topline iz troškovnika</t>
  </si>
  <si>
    <t>Ø 250 mm</t>
  </si>
  <si>
    <t>Ø 200 mm</t>
  </si>
  <si>
    <t>Ø 125 mm</t>
  </si>
  <si>
    <t>Dobava i montaža žičanog daljinskog upravljača kompatibilnog s rekuperatorom zraka u troškovniku za konferencijsku salu</t>
  </si>
  <si>
    <t>Dobava i montaža rekuperatora zraka smješten pod stropom prizemlja u garderobi tehničkih karakteristika:
protok zraka Lmax=350 m³/h;Lmin=210 m³/h
Učinkovitost rekuperacije zraka-grijanje- minimalno 63%
Učinkovitost rekuperacije zraka-hlađenje- minimalno 60%
zvučni tlak maksimalno 34db(A) kod najvećeg protoka zraka</t>
  </si>
  <si>
    <t>Ø 150 mm</t>
  </si>
  <si>
    <t xml:space="preserve">Dobava i montaža vanjske jedinice
</t>
  </si>
  <si>
    <t>kondezat Ø25 mm</t>
  </si>
  <si>
    <t>Potrebni građevinski radovi na instalaciji klimatizacije (proboji kroz zid (cca 3 proboja dimenzija Ø30 mm)</t>
  </si>
  <si>
    <t>8.1.</t>
  </si>
  <si>
    <t>8.2.</t>
  </si>
  <si>
    <t>8.3.</t>
  </si>
  <si>
    <t>8.4.</t>
  </si>
  <si>
    <t>8.5.</t>
  </si>
  <si>
    <t>8.6.</t>
  </si>
  <si>
    <t>8.7.</t>
  </si>
  <si>
    <t>Dobava i montaža PP-R cijevi dimenzija Ø25, Ø32 mm za odvod kondenzata s unutarnjih jedinica.</t>
  </si>
  <si>
    <t xml:space="preserve">Dobava i montaža zidnih elektro radijatora za garderobe i sanitarije s termostatima </t>
  </si>
  <si>
    <t>12.1.</t>
  </si>
  <si>
    <t>12.2.</t>
  </si>
  <si>
    <t>Dobava i montaža materijala za varenje, te pričvrsni i izolacijski materijal, plin za tlačnu probu, tlačna proba</t>
  </si>
  <si>
    <t>Prijevozni troškovi materijala, opreme i alata do gradilišta, istovar, te povrat sveg preostalog materijala i alata s gradilišta</t>
  </si>
  <si>
    <t>UKUPNO INSTALACIJA KLIMATIZACIJA</t>
  </si>
  <si>
    <t>Dobava i montaža sustava za ventilaciju s rekuperatorom topline i izmjenjivačem topline s direktnim isparavanjem, smješten pod stropom (iznad spuštenog stropa) prizemlja tehničkih karakteristika:         
Protok zraka Lmin=800 m³/h;Lmax=1000 m³/h
rekuperacija zraka-grijanje:minimalno 72%
rekuperacija zraka-hlađenje:minimalno 55%
zvučni tlak: maksimalno 44 db(A) u režimu rada s najvećim protokom zraka</t>
  </si>
  <si>
    <t>Dobava i montaža pocinčanih reducirnih elemenata za priključenje na rekupertore</t>
  </si>
  <si>
    <t>Dobava i montaža spiro cijevi za izvedbu ventilacije prostora</t>
  </si>
  <si>
    <t>4.3.</t>
  </si>
  <si>
    <t>Dobava i montaža paranepropusne izolacije debljine 10 mm</t>
  </si>
  <si>
    <t>Dobava distributera zraka - anemostat s pripadajućom priključnom kutijom s bočnim priključkom - ulaz zraka
priključak ∅148 mm
svjetli presjek A=0,0223 m²
Lmin-230 m³/h; Lmax-490 m³/h</t>
  </si>
  <si>
    <t>Dobava distributera zraka - anemostat s pripadajućom priključnom kutijom s bočnim priključkom - odsis zraka
priključak ∅148 mm
svjetli presjek A=0,0223 m²
Lmin-230 m³/h; Lmax-490 m³/h</t>
  </si>
  <si>
    <t>Dobava i montaža fiksne žaluzine, dimenzija 250x250 mm</t>
  </si>
  <si>
    <t>Dobava i montaža tlačne žaluzine, dimenzija 250x250 mm</t>
  </si>
  <si>
    <t>Dobava i montaža držača i konzola za ovješenje sustava instalacije</t>
  </si>
  <si>
    <t>Sva zakonom propisana ispitivanja funkcionalnosti sustava sa stanovišta zaštite na radu,uklanjanja nedostataka</t>
  </si>
  <si>
    <t>Potrebni građevinski radovi na instalaciji klimatizacije (ovješenje cjevovoda, učvršćivanje cjevovoda, bušenje stropa, zida)</t>
  </si>
  <si>
    <t>UKUPNO INSTALACIJA VENTILACIJE - LABORATORIJI (PROSTORIJA 1 I 2)</t>
  </si>
  <si>
    <t>INSTALACIJA VENTILACIJE - KONFERENCIJSKA SALA (PROSTORIJA 3)</t>
  </si>
  <si>
    <t>Dobava i montaža rekuperatora zraka smješten pod stropom prizemlja u garderobi tehničkih karakteristika:
protok zraka : Lmax=500 m³/h;Lmin=350m³/h
rekuperacija zraka-grijanje- minimalno 72%
rekuperacija zraka-hlađenje- minimalno 55%
zvučni tlak: maksimalno 37 db(A) kod maksimalnog protoka zraka</t>
  </si>
  <si>
    <t>Dobava distributera zraka - anemostat s pripadajućom priključnom kutijom s bočnim priključkom - ulaz zraka
priključak ∅123 mm
svjetli presjek A=0,0128 m²
Lmin-130 m³/h; Lmax-290 m³/h</t>
  </si>
  <si>
    <t>Dobava distributera zraka - anemostat s pripadajućom priključnom kutijom s bočnim priključkom - odsis zraka 
svjetli presjek A=0,0128 m²
Lmin-130 m³/h; Lmax-290 m³/h</t>
  </si>
  <si>
    <t>Dobava i montaža fiksne žaluzine, dimenzija 150x150 mm</t>
  </si>
  <si>
    <t>Dobava i montaža tlačne žaluzine, dimenzija 150x150 mm</t>
  </si>
  <si>
    <t>Potrebni građevinski radovi na instalaciji klimatizacije (ovješenje cjevovoda, učvrščivanje cjevovoda, bušenje stropa, zida)</t>
  </si>
  <si>
    <t>UKUPNO INSTALACIJA VENTILACIJE - KONFERENCIJSKA SALA (PROSTORIJA 3)</t>
  </si>
  <si>
    <t>INSTALACIJA VENTILACIJE - SANITARIJE (PROSTORIJA 5, 6, 7 I 8)</t>
  </si>
  <si>
    <t>Dobava i montaža žičanog daljinskog upravljača kompatibilnog s rekuperatorom zraka iz troškovnika za sanitarije</t>
  </si>
  <si>
    <t>Dobava i montaža zračnih ventila za ulaz i izlaz zraka,  ø100 mm</t>
  </si>
  <si>
    <t>Sva zakonom propisana ispitivanja funkcionalnosti sustava sa stanovišta zaštite na radu, uklanjanja nedostataka</t>
  </si>
  <si>
    <t>UKUPNO INSTALACIJA VENTILACIJE - SANITARIJE (PROSTORIJA 5, 6, 7 I 8)</t>
  </si>
  <si>
    <t>Dobava i montaža unutarnje jedinice</t>
  </si>
  <si>
    <t>Dobava i montaža predizoliranih bakrenih cijevi standardnih dimenzija za split sisteme za razvod medija s izolacijom debljine 6,5 mm (tekuća faza), 9,5 mm (plinovita faza)</t>
  </si>
  <si>
    <t>tekuća faza - Ø6,5 mm - (1/4")</t>
  </si>
  <si>
    <t xml:space="preserve">plinovita faza - Ø9,5 mm - (3/8") </t>
  </si>
  <si>
    <t xml:space="preserve">Sitni potrošni materijal potreban za montažu specificirane opreme, kao što su brtve, vijci, matice, kisik, acetilen, elektrode, zavjesni materijal, fitinzi i sl. do potpune pogonske sposobnosti, uključivo i izvedbu kondeznog voda split -jedinica i priključak iste na najbliži odvod </t>
  </si>
  <si>
    <t>Tlačna proba bakrenih cijevi freonske instalacije na čvrstoču i nepropusnost</t>
  </si>
  <si>
    <t>Puštanje u pogon split sustava uključivo provjeru nepropusnosti freonske instalacije, vakumiranje i dopunjavanje rashladnog sredstva od strane ovlaštenog servisa uz izdavanje potrebnih uputa za korištenje, atesta i garancija</t>
  </si>
  <si>
    <t>podnožje AZ 1650</t>
  </si>
  <si>
    <t xml:space="preserve">bočne stranice LP 050 </t>
  </si>
  <si>
    <t>Džep za dokumente cod AA5860</t>
  </si>
  <si>
    <t>nosači kabela TZ 1600</t>
  </si>
  <si>
    <t xml:space="preserve">sabirnički sistem 1600A </t>
  </si>
  <si>
    <t xml:space="preserve">razdjelna stezaljka </t>
  </si>
  <si>
    <t xml:space="preserve">Patrona NVO osigurača, 63A </t>
  </si>
  <si>
    <t xml:space="preserve">Patrona NVO osigurača, 50A </t>
  </si>
  <si>
    <t xml:space="preserve">Patrona NVO osigurača, 35A </t>
  </si>
  <si>
    <t>Patrona NVO osigurača, pričuva</t>
  </si>
  <si>
    <t>blok sabirnica 4P LEG 04877</t>
  </si>
  <si>
    <t xml:space="preserve">RAZDJELNIK RP1-PRIZEMLJE UREDI   </t>
  </si>
  <si>
    <t>bistabilni rele Irl-11 za rasvjetu stepeništa i hodnika</t>
  </si>
  <si>
    <t>zaštitna sklopka ZUDS 25/0,03A IV P</t>
  </si>
  <si>
    <t>zaštitna sklopka ZUDS 40/0,03A IV P</t>
  </si>
  <si>
    <t>osigurač automatski 10 kA 1P 10A B</t>
  </si>
  <si>
    <t>osigurač automatski 10 kA 1P 16A B</t>
  </si>
  <si>
    <t>osigurač automatski 10 kA 1P 10A C</t>
  </si>
  <si>
    <t>osigurač automatski 10 kA 1P 16A C</t>
  </si>
  <si>
    <t>osigurač automatski 10 kA 3P 16A C</t>
  </si>
  <si>
    <t>1.7.</t>
  </si>
  <si>
    <t>1.8.</t>
  </si>
  <si>
    <t>1.9.</t>
  </si>
  <si>
    <t>1.10.</t>
  </si>
  <si>
    <t>1.11.</t>
  </si>
  <si>
    <t>1.12.</t>
  </si>
  <si>
    <t>1.13.</t>
  </si>
  <si>
    <t>1.14.</t>
  </si>
  <si>
    <t>1.15.</t>
  </si>
  <si>
    <t>1.16.</t>
  </si>
  <si>
    <t>Sklopka - osigurač tropolni NH 250A</t>
  </si>
  <si>
    <t>sitan spojni i montažni pribor, vodiči, vezice, tuljci i sl.</t>
  </si>
  <si>
    <t>sve komplet sa sabirnicma, rednim stezaljkama, ožičenjem i ostalim sitnim spojnim i montažnim materijalom i radovima ispitano i pušteno u pogon i izradom jednopolnih shema, izjava o sukladosti i ispitinih listova ormara</t>
  </si>
  <si>
    <t>2.6.</t>
  </si>
  <si>
    <t>2.7.</t>
  </si>
  <si>
    <t>2.8.</t>
  </si>
  <si>
    <t>2.9.</t>
  </si>
  <si>
    <t>2.10.</t>
  </si>
  <si>
    <t>2.11.</t>
  </si>
  <si>
    <t>2.12.</t>
  </si>
  <si>
    <t>2.13.</t>
  </si>
  <si>
    <t>2.14.</t>
  </si>
  <si>
    <t>2.15.</t>
  </si>
  <si>
    <t>2.16.</t>
  </si>
  <si>
    <t>2.17.</t>
  </si>
  <si>
    <t>2.18.</t>
  </si>
  <si>
    <t>2.19.</t>
  </si>
  <si>
    <t>2.20.</t>
  </si>
  <si>
    <t>2.21.</t>
  </si>
  <si>
    <t>2.22.</t>
  </si>
  <si>
    <t>2.23.</t>
  </si>
  <si>
    <t>sve komplet sa sabirnicma, rednim stezaljkma, ožičenjem i ostalim sitnim spojnim i montažnim materijalom i radovima ispitano i pušteno u pogon i izradom jednopolnih shema, izjava o sukladosti i ispitinih listova ormara</t>
  </si>
  <si>
    <t>3.3.</t>
  </si>
  <si>
    <t>3.4.</t>
  </si>
  <si>
    <t>sve komplet sa sabirnicma, rednim stezaljkama, ožičenjem i ostalim sitnim spojnim i montažnim materijalom i radovima ispitano i pušteno u pogon</t>
  </si>
  <si>
    <t>4.4.</t>
  </si>
  <si>
    <t>4.5.</t>
  </si>
  <si>
    <t>4.6.</t>
  </si>
  <si>
    <t>4.7.</t>
  </si>
  <si>
    <t>4.8.</t>
  </si>
  <si>
    <t>4.9.</t>
  </si>
  <si>
    <t>4.10.</t>
  </si>
  <si>
    <t>UKUPNO RAZDJELNICI</t>
  </si>
  <si>
    <t>KABELSKE STAZE I PRIBOR</t>
  </si>
  <si>
    <t>Dobava i montaža u postojeći GRO u prizemlju opreme iz stavki 1.1-1.16:</t>
  </si>
  <si>
    <r>
      <t xml:space="preserve">Dobava i montaža razdjelnika samostojećeg, zaštite IP 55, dim.2000x600x500 (visine i dubine istovjetno postojećem razdjelniku) </t>
    </r>
    <r>
      <rPr>
        <b/>
        <sz val="11"/>
        <color theme="1"/>
        <rFont val="Calibri"/>
        <family val="2"/>
        <charset val="238"/>
      </rPr>
      <t xml:space="preserve">sa ugrađenom opremom  iz stavki 2.2 - </t>
    </r>
    <r>
      <rPr>
        <b/>
        <sz val="11"/>
        <color rgb="FF000000"/>
        <rFont val="Calibri"/>
        <family val="2"/>
        <charset val="238"/>
      </rPr>
      <t>2.23</t>
    </r>
  </si>
  <si>
    <t>Dobava i montaža razvodno priključnog ormara približnih dimenzija 800x800x260 limeni s vratima i ugradnjom opreme iz stavki 3.2 -  3.4:</t>
  </si>
  <si>
    <t>Demontaža opreme iz postojećeg GRO i montaža u novi razdjelnik RP1-PRIZEMLJE UREDI</t>
  </si>
  <si>
    <t xml:space="preserve">Dobava i montaža kabelske staze pocinčane 400/50 </t>
  </si>
  <si>
    <t xml:space="preserve">Dobava i montaža poklopca kabelske staze 400 </t>
  </si>
  <si>
    <t xml:space="preserve">Dobava i montaža spojnice kabelske staze </t>
  </si>
  <si>
    <t xml:space="preserve">Dobava i montaža nosača zidnog kabelske staze 400 </t>
  </si>
  <si>
    <t xml:space="preserve">Dobava i montaža pričvrsnice kabelske staze za nosač </t>
  </si>
  <si>
    <t>Dobava i montaža navojne palice M 12mm</t>
  </si>
  <si>
    <t>Dobava i montaža vijka VE-03 kabelskog kanala i konzole</t>
  </si>
  <si>
    <t xml:space="preserve">Dobava i montaža vijka s maticom M12 za pričvršćenje nosača za metalni c profil </t>
  </si>
  <si>
    <t xml:space="preserve">Dobava i montaža kuta 90° vodoravnog kabelske staze 400 </t>
  </si>
  <si>
    <t>Dobava i montaža spojnice okomitog kabelske staze 400 / 400</t>
  </si>
  <si>
    <t xml:space="preserve">Bušenje rupa i narezivanje navoja M12 u čeličnom profilu hale  </t>
  </si>
  <si>
    <t xml:space="preserve">Dobava i montaža kabelske staze pocinčane 300/50 </t>
  </si>
  <si>
    <t xml:space="preserve">Dobava i montaža poklopca kabelske staze 300 </t>
  </si>
  <si>
    <t xml:space="preserve">Dobava i montaža nosača zidnog kabelske staze 300 </t>
  </si>
  <si>
    <t xml:space="preserve">Dobava i montaža kuta 90° vodoravnog kabelske staze 300 </t>
  </si>
  <si>
    <t>Dobava i montaža spojnice okomitog kabelske staze 300 / 300</t>
  </si>
  <si>
    <t xml:space="preserve">Dobava i montaža kabelske staze pocinčane 200/50 </t>
  </si>
  <si>
    <t xml:space="preserve">Dobava i montaža poklopca kabelske staze 200 </t>
  </si>
  <si>
    <t xml:space="preserve">Dobava i montaža nosača zidnog kabelske staze 200 </t>
  </si>
  <si>
    <t xml:space="preserve">Dobava i montaža kuta 90° vodoravnog kabelske staze 200 </t>
  </si>
  <si>
    <t>Dobava i montaža spojnice okomitog kabelske staze 200 / 200</t>
  </si>
  <si>
    <t>Dobava i montaža kabelske staze pocinčane 100/60</t>
  </si>
  <si>
    <t xml:space="preserve">Dobava i montaža poklopca kabelske staze 100 </t>
  </si>
  <si>
    <t xml:space="preserve">Dobava i montaža zidnog nosača kabelske staze 100 </t>
  </si>
  <si>
    <t xml:space="preserve">Dobava i montaža kuta 90° vodoravnog kabelske staze 100 </t>
  </si>
  <si>
    <t>Dobava i montaža spojnice okomitog kabelske staze 100 / 100</t>
  </si>
  <si>
    <t xml:space="preserve">Dobava i montaža kabelske staze pocinčane 50/50 </t>
  </si>
  <si>
    <t xml:space="preserve">Dobava i montaža poklopca kabelske staze 50 </t>
  </si>
  <si>
    <t xml:space="preserve">Dobava i montaža nosača zidnog kabelske staze 50 </t>
  </si>
  <si>
    <t xml:space="preserve">Dobava i montaža nosača razvodne kutije na kabelsku stazu </t>
  </si>
  <si>
    <t>Sitan spojni i montažni pribor, vijci, tuljci,stopice, vezice i sl</t>
  </si>
  <si>
    <t>Dobava i ugradnja vodiča Cu 70mm2 za uzemljenje ormara i opreme</t>
  </si>
  <si>
    <t xml:space="preserve">Dobava i ugradnja vodiča P/F 16mm2 za uzemljenje kabelskih staza </t>
  </si>
  <si>
    <t>Dobava i montaža spojnica za uzemljenje kabelskih staza tip CF 585 407</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</si>
  <si>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</si>
  <si>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</si>
  <si>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</si>
  <si>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</si>
  <si>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</si>
  <si>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</si>
  <si>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</si>
  <si>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</si>
  <si>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</si>
  <si>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</si>
  <si>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</si>
  <si>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</si>
  <si>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</si>
  <si>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</si>
  <si>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</si>
  <si>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</si>
  <si>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</si>
  <si>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</si>
  <si>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</si>
  <si>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</si>
  <si>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</si>
  <si>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</si>
  <si>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</si>
  <si>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</si>
  <si>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</si>
  <si>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</si>
  <si>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</si>
  <si>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</si>
  <si>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</si>
  <si>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</si>
  <si>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</si>
  <si>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</si>
  <si>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</si>
  <si>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</si>
  <si>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</si>
  <si>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</si>
  <si>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</si>
  <si>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</si>
  <si>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</si>
  <si>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Radovi se izvode na visini  cca 5 metara, te za iste izvršiti montažu radne skele</t>
  </si>
  <si>
    <t>UKUPNO KABELSKE STAZE I PRIBOR</t>
  </si>
  <si>
    <t>Priključni kabel KPMO - GRO</t>
  </si>
  <si>
    <t>Dobava i ugradnja kabela FG16R16, 0,6/1kV</t>
  </si>
  <si>
    <t>Dobava i montaža kabelske stopice 95mm2/M12</t>
  </si>
  <si>
    <t>Dobava i montaža vijka VE-03 za spajanje kabelskih kanala</t>
  </si>
  <si>
    <t>Šlicanje betona od KPMO do GRP te postavljanje dvije cijevi PVC F110 mm u dužini 4m s koljenima za uvlačenje napojnih kabela. U stavci uračunati šlicanje i iskop betona, nabavu i postavu cijevi te saniranje podloge</t>
  </si>
  <si>
    <t>Izrada spoja kabela s montažom kabelske stopice 95mm2</t>
  </si>
  <si>
    <t>Izrada spoja kabela s montažom kabelske stopice 50mm2</t>
  </si>
  <si>
    <t>Izrada spoja kabela s montažom kabelske stopice 16mm2</t>
  </si>
  <si>
    <t>Izrada spoja kabela s montažom kabelske stopice 10mm2</t>
  </si>
  <si>
    <t>UKUPNO IZVEDBA NAPAJANJA RAZDJELNIKA</t>
  </si>
  <si>
    <t>IZVEDBA NAPAJANJA RAZDJELNIKA</t>
  </si>
  <si>
    <t>ELEKTROINSTALACIJSKI MATERIJAL I PRIBOR</t>
  </si>
  <si>
    <t>NHXH FE180/E90 3x1,5 mm2  panik tipkalo</t>
  </si>
  <si>
    <t>P/F 16mm2</t>
  </si>
  <si>
    <t>P/F 10mm2</t>
  </si>
  <si>
    <t>P/F 6mm2</t>
  </si>
  <si>
    <t>Dobava i montaža kanala pvc 120x60</t>
  </si>
  <si>
    <t xml:space="preserve">Dobava i montaža kuta kanala 120x60 </t>
  </si>
  <si>
    <t>Dobava i montaža kanala pvc 16x16</t>
  </si>
  <si>
    <t xml:space="preserve">Dobava i montaža kanala pvc 32x25 </t>
  </si>
  <si>
    <t>Dobava i montaža pnt cijevi fi 20 tip GRI 20</t>
  </si>
  <si>
    <t>Dobava i montaža luka pnt fi 20 tip CGRI 20</t>
  </si>
  <si>
    <t>Dobava i montaža spojnice pnt fi 20 tip MGM 20</t>
  </si>
  <si>
    <t xml:space="preserve">sklopka obična pž.                  </t>
  </si>
  <si>
    <t xml:space="preserve">sklopka serijska pž.             </t>
  </si>
  <si>
    <t xml:space="preserve">sklopka izmjenični pž.             </t>
  </si>
  <si>
    <t xml:space="preserve">sklopka križna pž.             </t>
  </si>
  <si>
    <t xml:space="preserve">tipkalo za žaluzina pž.             </t>
  </si>
  <si>
    <t>sklopka OG serijska, IP55</t>
  </si>
  <si>
    <t>sklopka OG izmjenična, IP55</t>
  </si>
  <si>
    <t xml:space="preserve">priključnica III-polna pž. šuko    </t>
  </si>
  <si>
    <t xml:space="preserve">priključnica III-polna pž. šuko trostruka </t>
  </si>
  <si>
    <t>fiksni priključak III-polni</t>
  </si>
  <si>
    <t xml:space="preserve">priključnica III-polna OG. šuko </t>
  </si>
  <si>
    <t>priključnica V-polna šuko TEP MPP24+utikač MPU35 16A, IP44</t>
  </si>
  <si>
    <t>PIT tipkalo</t>
  </si>
  <si>
    <t xml:space="preserve">zaštitna sklopka FID-B 40/0,03A IV pol za sve oblike diferencijalne struje </t>
  </si>
  <si>
    <t>automatski osigurač C16A 1-polni</t>
  </si>
  <si>
    <t>automatski osigurač C16A 3-polni</t>
  </si>
  <si>
    <t>Blok sabirnica 1A 4P</t>
  </si>
  <si>
    <t>Sabirnica N/PE</t>
  </si>
  <si>
    <t>razdjelnik sa ugradnju opreme</t>
  </si>
  <si>
    <t>priključnica 16A 3P+N+PE 6h sa sklopkom i osiguračima IP55</t>
  </si>
  <si>
    <t>adapter za montažu priključnica</t>
  </si>
  <si>
    <t>priključnica 2P+E IP55</t>
  </si>
  <si>
    <t>Uvodnica PG29 IP68 komplet sa maticom</t>
  </si>
  <si>
    <t>Sitan spojni i montažni pribor</t>
  </si>
  <si>
    <t>ukupno 15.</t>
  </si>
  <si>
    <t xml:space="preserve">zaštitna sklopka FID-B 63/0,03A IV pol za sve oblike diferencijalne struje </t>
  </si>
  <si>
    <t>automatski osigurač C63A 3-polni</t>
  </si>
  <si>
    <t>priključnica 63A 3P+N+PE 6h sa sklopkom i osiguračima IP55</t>
  </si>
  <si>
    <t>ukupno 16.</t>
  </si>
  <si>
    <t>Spajanje rolo vrata sa serviserom istih</t>
  </si>
  <si>
    <t>Spajanje rolo žaluzina sa serviserom istih</t>
  </si>
  <si>
    <t>Spajanje VDC sa serviserom iste</t>
  </si>
  <si>
    <t>Spajanje centrale odimljavanja sa ovlaštenim serviserom iste</t>
  </si>
  <si>
    <t>PK-400</t>
  </si>
  <si>
    <t>PK-300</t>
  </si>
  <si>
    <t>PK-200</t>
  </si>
  <si>
    <t>PK-100</t>
  </si>
  <si>
    <t>Fi 20</t>
  </si>
  <si>
    <t>Fi 30</t>
  </si>
  <si>
    <t xml:space="preserve">3x2.5mm2 </t>
  </si>
  <si>
    <t>3x1.5mm2</t>
  </si>
  <si>
    <t xml:space="preserve">5x1.5mm2 </t>
  </si>
  <si>
    <t>5x2.5mm2</t>
  </si>
  <si>
    <t>7x1.5mm2</t>
  </si>
  <si>
    <t>5x10mm2</t>
  </si>
  <si>
    <t>5x16mm2</t>
  </si>
  <si>
    <t>JE-H(St)-H 4x2x0,8</t>
  </si>
  <si>
    <t>14.1.</t>
  </si>
  <si>
    <t>14.2.</t>
  </si>
  <si>
    <t>14.3.</t>
  </si>
  <si>
    <t>14.4.</t>
  </si>
  <si>
    <t>14.5.</t>
  </si>
  <si>
    <t>14.6.</t>
  </si>
  <si>
    <t>14.7.</t>
  </si>
  <si>
    <t>14.8.</t>
  </si>
  <si>
    <t>14.9.</t>
  </si>
  <si>
    <t>14.10.</t>
  </si>
  <si>
    <t>14.11.</t>
  </si>
  <si>
    <t>14.12.</t>
  </si>
  <si>
    <t>14.13.</t>
  </si>
  <si>
    <t>14.14.</t>
  </si>
  <si>
    <t>priključnica III-polna pž.šuko s poklopcem</t>
  </si>
  <si>
    <t xml:space="preserve">Dobava i ugradnja protupožarne smjese na svim otvorima u zidu, prolazu PK kanala, Brtvljenje prodora (jedinična cijena obračun po stvarnom broju brtveljenja): </t>
  </si>
  <si>
    <t>21.1.</t>
  </si>
  <si>
    <t>21.2.</t>
  </si>
  <si>
    <t>21.3.</t>
  </si>
  <si>
    <t>21.4.</t>
  </si>
  <si>
    <t>21.5.</t>
  </si>
  <si>
    <t>21.6.</t>
  </si>
  <si>
    <t>Zaštita kabela na izlazu iz zida s protupožarnim premazom 1m od zida</t>
  </si>
  <si>
    <t>Sitan spojni i montažni pribor, vijci, tuljci, stopice, vezice i sl</t>
  </si>
  <si>
    <t>UKUPNO ELEKTROINSTALACIJSKI MATERIJAL I PRIBOR</t>
  </si>
  <si>
    <t>RASVJETNA TIJELA</t>
  </si>
  <si>
    <t>Dobava i montaža standardnog ugradbenog LED panela, 40W 30x120cm, 4000K</t>
  </si>
  <si>
    <t>Dobava i montaža svjetiljke standardnog ugradbenog LED panela, 40W, 60x60cm, 4000K</t>
  </si>
  <si>
    <t xml:space="preserve">Dobava i montaža plafonskih LED svjetiljki 25W </t>
  </si>
  <si>
    <t>Dobava i montaža svijetiljke protupanic 3W, 3h autonomije</t>
  </si>
  <si>
    <t>Dobava i ugradnja senzora pokreta 120°</t>
  </si>
  <si>
    <t>Radove izvoditi na visini  cca 5 metara, te za iste izvršiti montažu radne skele</t>
  </si>
  <si>
    <t>UKUPNO RASVJETNA TIJELA</t>
  </si>
  <si>
    <t xml:space="preserve">ELEKTROINSTALACIJA KLIME I VENTILACIJE </t>
  </si>
  <si>
    <t>Dobava, polaganje na već postavljene kabel police i spajanje kabela FG160R 5x10 mm2, 0,6/1kV VDE 0271, od GRO do RO VRV (Vanjska jedinica Pel=10kW).</t>
  </si>
  <si>
    <t>Dobava, polaganje na već postavljene kabel police i spajanje kabela FG160R 5x2,5 mm2, 0,6/1kV VDE 0271, od RP1 do RO VRV (Vanjska jedinica Pel=6kW)</t>
  </si>
  <si>
    <t>Dobava, polaganje na već postavljene kabel police i spajanje kabela FG160R 3x2,5 mm2, 0,6/1kV VDE 0271, od RP1 do klima jedinice server soba (Vanjska jedinica Pel=1,5kW)</t>
  </si>
  <si>
    <t>FG160R 3x2,5 mm2</t>
  </si>
  <si>
    <t>FG160R 4x2,5 mm2</t>
  </si>
  <si>
    <t>FG160R 5x2,5 mm2</t>
  </si>
  <si>
    <t>FG160R 5x1,5 mm2</t>
  </si>
  <si>
    <t>FG160R 3x1,5 mm2</t>
  </si>
  <si>
    <t>FG160R 4x1,5 mm2</t>
  </si>
  <si>
    <t>JE-YStY 12x2x0,8 mm2</t>
  </si>
  <si>
    <t>JE-YStY 4x2x0,8 mm2</t>
  </si>
  <si>
    <t>JE-YStY 2x2x0,8 mm2</t>
  </si>
  <si>
    <t>JE-YStY 2x0,8 mm2</t>
  </si>
  <si>
    <t>YSLCY SKW 4x0,75 mm2</t>
  </si>
  <si>
    <t>kabel stopica igličasta 0,8 mm2 do 2,5mm2</t>
  </si>
  <si>
    <t>kabel vezice PVC 35 cm</t>
  </si>
  <si>
    <t>plastične kabelske uvodnice razne (7-16 mm)</t>
  </si>
  <si>
    <t>uvodnice tip SZ 2491…0, za ekranizirane kabele</t>
  </si>
  <si>
    <t>uvodnica SILVYN HCC-DUO(9-16 mm)</t>
  </si>
  <si>
    <t>PNT 13</t>
  </si>
  <si>
    <t>PNT 16</t>
  </si>
  <si>
    <t>metalna gibljiva cijev 20 mm, plasticifirana</t>
  </si>
  <si>
    <t>PVC SILVYN HCC 12</t>
  </si>
  <si>
    <t>PVC SILVYN HCC 16</t>
  </si>
  <si>
    <t>PVC SILVYN HCC 20</t>
  </si>
  <si>
    <t>PK 50</t>
  </si>
  <si>
    <t>PK 100</t>
  </si>
  <si>
    <t>25x16</t>
  </si>
  <si>
    <t>40x25</t>
  </si>
  <si>
    <t>60x40</t>
  </si>
  <si>
    <t>FeZn 25x3 mm</t>
  </si>
  <si>
    <t xml:space="preserve">P/F 16 mm2 </t>
  </si>
  <si>
    <t xml:space="preserve">P/F 25mm2 </t>
  </si>
  <si>
    <t>kabel stopice 16mm2</t>
  </si>
  <si>
    <t>kabel stopice 25mm2</t>
  </si>
  <si>
    <t>vijci M6x15mm pocinčani</t>
  </si>
  <si>
    <t>narezivanje navoja M6 u metalu</t>
  </si>
  <si>
    <t>križne spojnice 60x60 za FeZn i okrugli vodič</t>
  </si>
  <si>
    <t>Dobava i montaža oznaka za obilježavanje kabela na oba kraja kabela</t>
  </si>
  <si>
    <t>osjetnik temperature, tlaka</t>
  </si>
  <si>
    <t>zaprljanost filtera</t>
  </si>
  <si>
    <t>motori ventilatora do 100W</t>
  </si>
  <si>
    <t>reg.ventili</t>
  </si>
  <si>
    <t>Izvedba i programiranje PLC za nadzor i upravljanje sustavom grijanja, prema tehnološkom projektu</t>
  </si>
  <si>
    <t>Spajanje unutarnje  jedinice - rekuperatora - sanitarije</t>
  </si>
  <si>
    <t>Spajanje unutarnje  jedinice - rekuperatora - konferencijska sala</t>
  </si>
  <si>
    <t>Spajanje unutarnje  jedinice - rekuperatora - laboratoriji</t>
  </si>
  <si>
    <t>Spajanje unutarnje jedinice (ventilokonvektori)</t>
  </si>
  <si>
    <t>Spajanje vanjske jedinice VFR jedinice 6ks</t>
  </si>
  <si>
    <t>Spajanje vanjske jedinice VFR toplinske crpke 14ks</t>
  </si>
  <si>
    <t>Spajanje split sustava server sobe (unutarnja + vanjska jedinica)</t>
  </si>
  <si>
    <t>Izrada otvora u zidu za prolaz kabela, fi 63mm, debljine panela</t>
  </si>
  <si>
    <t>Sitni spojni i montažni pribor i materijal</t>
  </si>
  <si>
    <t>4.11.</t>
  </si>
  <si>
    <t>4.12.</t>
  </si>
  <si>
    <t>4.13.</t>
  </si>
  <si>
    <t>4.14.</t>
  </si>
  <si>
    <t>4.15.</t>
  </si>
  <si>
    <t>4.16.</t>
  </si>
  <si>
    <t>Dobava, polaganje na već postavljene kabel police i OG obujmice, te uvlačenje kabela u cijevi, 0,6/1kV VDE 0271 od razdjelnika do uređaja, te za napajanje ventilacije-rekuperatora sanitarnih prostorija, te ventilkonvektora, sa spajanjima u ormaru (U stavku uračunati skelu)</t>
  </si>
  <si>
    <t>5.1.</t>
  </si>
  <si>
    <t>5.2.</t>
  </si>
  <si>
    <t>5.3.</t>
  </si>
  <si>
    <t>5.4.</t>
  </si>
  <si>
    <t>5.5.</t>
  </si>
  <si>
    <t>5.6.</t>
  </si>
  <si>
    <t>Dobava i montaža pocinčanih perforiranih kabel kanala, Metalis ili slični, s poklopcem, pripadajućim konzolama, spojnicama za lučna i horizontalna skretanja, te za međusobno spajanje polica i opremom za učvršćenje na nosač kanala (uračunati i skelu)</t>
  </si>
  <si>
    <t>7.3.</t>
  </si>
  <si>
    <t>8.8.</t>
  </si>
  <si>
    <t>Spajanje uređaja na el.instalaciju, s isporučiocem opreme</t>
  </si>
  <si>
    <t>11.1.</t>
  </si>
  <si>
    <t>11.2.</t>
  </si>
  <si>
    <t>11.3.</t>
  </si>
  <si>
    <t>11.4.</t>
  </si>
  <si>
    <t>11.5.</t>
  </si>
  <si>
    <t xml:space="preserve">spajanje uređaja s isporučiocem centralnog nadzora i upravljanja  centralni PLC </t>
  </si>
  <si>
    <t>Dobava željeznih profila za izradu nosača razne opreme sa svim radom i materijalom</t>
  </si>
  <si>
    <t>Ispitivanje i stavljanje, te usklađivanje u funkciji sistema klimatizacije i ventilacije s izvoditeljem termotehničkih radova, ispitivanje automatske regulacije sistema kao i funkcijska ispitivanja. Ispitivanja se izvode uz prisustvo izvoditelja i korisnika (Izvoditelj termotehničkih instalacija isporučuje regulacijske uređaje, računsko pokazne jedinice kompletne temperature senzora i regulacijske ventile)</t>
  </si>
  <si>
    <t xml:space="preserve">UKUPNO ELEKTROINSTALACIJA KLIME I VENTILACIJE </t>
  </si>
  <si>
    <t>TELEFONSKA  I RAČUNALNA INSTALACIJA</t>
  </si>
  <si>
    <t>parapetna kanalica  100 x 50 mm</t>
  </si>
  <si>
    <t>plastična kanalica  60 x 60 mm</t>
  </si>
  <si>
    <t>plastična kanalica  30 x 20 mm</t>
  </si>
  <si>
    <t>Dobava i uvlačenje kabela UTP cat.6 u već položene PVC cijevi i PVC kanale</t>
  </si>
  <si>
    <t>Dobava, ugradnja i spajanje u postojeći komunikacijskog ormara slijedeće opreme (aktivnu opremu nabavlja investitor):</t>
  </si>
  <si>
    <t>19" ISDN prespojni panel 25 parni</t>
  </si>
  <si>
    <t>19" prespojni panel 24 porta cat.6.</t>
  </si>
  <si>
    <t>19" vodilice za ranžiranje kabela</t>
  </si>
  <si>
    <t>19" police za aktivnu opremu</t>
  </si>
  <si>
    <t>19" ladica za optiku</t>
  </si>
  <si>
    <t>19" napojna jedinica sa 6 šuko priključaka</t>
  </si>
  <si>
    <t>optička ladica s FSCM C5 konektorima, spojnica ALVL</t>
  </si>
  <si>
    <t>set za uzemljenje ormara</t>
  </si>
  <si>
    <t>set za ventilaciju</t>
  </si>
  <si>
    <t>prespojni kabeli cat.6 1 m</t>
  </si>
  <si>
    <t>prespojni kabeli cat.6 2 m</t>
  </si>
  <si>
    <t>prespojni kabeli za optiku sa original konektorima 2 m</t>
  </si>
  <si>
    <t>ostali sitni spojni i montažni pribor i materijal</t>
  </si>
  <si>
    <t>Dobava i polaganje PNT cijevi F 20 mm na orginal obujmice na zid od KO u server sobi prizemlja do priključnica u prostoru</t>
  </si>
  <si>
    <t>Dobava i polaganje PVC cijevi F 20 mm u žbuku i ispod gips obloga od KO u server sobi prizemlja do priključnica u prostoru</t>
  </si>
  <si>
    <t>Dobava i montaža parapetnog PVC kanala s poklopcem i završnim priborom učvršćena na zid i konstrukciju kat uredi</t>
  </si>
  <si>
    <t>Dobava i spajanje optičkog kabela 3x4E9/125 12 niti za međusobnu vezu komunikacijskog ormara s kompleksom kroz postojeći DTK i pogon</t>
  </si>
  <si>
    <t>Dobava i ugradnja priključnog seta 4xšuko utičnica + 2xRJ45 cat6 utičnica u parapetni kanal na konstrukciji stola</t>
  </si>
  <si>
    <t>Dobava i ugradnja 2xRJ45 cat6 utičnica nadžbukno kućište uključivo OG kutija</t>
  </si>
  <si>
    <t>Dobava i ugradnja 2xRJ45 cat6 utičnica u podžbuknu kutiju</t>
  </si>
  <si>
    <t>Dobava montaža i spajanje podne kutije 16M s ugradnjom i spajanjem 2xRJ45 cat6 i 4xšuko utičnica</t>
  </si>
  <si>
    <t>Dobava, montaža i spajanje seta s HDMI utičnicom, 2xRJ45 cat.6, i 4 šuko utičnica</t>
  </si>
  <si>
    <t>Dobava i montaža NŽ kutija s ugradnjom 1 šuko utičnica, HDMI, te RJ-45 1 kom. komplet u stropu za projektor</t>
  </si>
  <si>
    <t>Dobava i ugradnja PVC cijevi F 28 za uvlačenje kabela od radnog stola do projektora</t>
  </si>
  <si>
    <t>Dobava i uvlačenje u PVC cijev HDMI kabela sa original konektorima od radnog stola do projektora</t>
  </si>
  <si>
    <t>Spajanje STP kabela u ormaru</t>
  </si>
  <si>
    <t>Ispitivanje instalacije računalne mreže na cat.6.</t>
  </si>
  <si>
    <t>Izvedba dokumentacije izvedbenog stanja</t>
  </si>
  <si>
    <t>Označavanje kabela i utičnica komplet</t>
  </si>
  <si>
    <t>Dobava i spajanje patch kabela cat.6 dužine 1 m</t>
  </si>
  <si>
    <t>Dobava i spajanje patch kabela cat.6 dužine 2 m</t>
  </si>
  <si>
    <t>Spajanje STP kabela u priključnicama</t>
  </si>
  <si>
    <t>Dobava i spajanje optičkog patch panela s kabelom 50/125um s konektorima dužine 2 m.</t>
  </si>
  <si>
    <t>UKUPNO TELEFONSKA  I RAČUNALNA INSTALACIJA</t>
  </si>
  <si>
    <t>GRIJANJA ŽLJEBOVA</t>
  </si>
  <si>
    <t xml:space="preserve">Spajanje automatike grijača oluka </t>
  </si>
  <si>
    <t>Spajanje grijača oluka</t>
  </si>
  <si>
    <t>Spajanje osjetnika sustava grijača oluka (osjetnik vlage i temperature)</t>
  </si>
  <si>
    <t>Dobava,polaganje i spajanje kabela FG70R 5x1,5 mm2 dužine 15 m, veza za termostat grijača oluka</t>
  </si>
  <si>
    <t>Spajanje termostata grijača oluka</t>
  </si>
  <si>
    <t>Dobava, montaža i spajanje grijaćeg kabela s potrebnim distancerima za montažu grijaćih kabela, s hladnim krajevima, potrebne duljine opremljen za ugradnju u oluke - grijač oluka 18W/m dužine 45m. (Prije narudžbe izmjeriti duljinu oluka na građevini)</t>
  </si>
  <si>
    <t>Dobava, montaža i spajanje razvodne kutije u IP65 zaštiti s kabelskim Pg11 uvodnicama za produženje kabela osjetila temperature i osjetila vlage, te za spoj grijaćeg kabela</t>
  </si>
  <si>
    <t>Dobava, montaža i spajanje osjetila vanjske temperature za nadžbuknu montažu u sjeni</t>
  </si>
  <si>
    <t>Dobava, montaža i spajanje osjetila vlage za montažu u horizontalni oluk s original priključnim kabelom 10 m i ugrađenim grijačem 2W</t>
  </si>
  <si>
    <t>Dobava, polaganje i spajanje napojnog kabela FG7OR 3x2,5 mm2 za grijača oluka od RO do samog grijača</t>
  </si>
  <si>
    <t>Spajanje isporučene automatike grijača oluka s ovlaštenim serviserom</t>
  </si>
  <si>
    <t>Sitan spojni i montažni pribor, vezice, vijci i sl.</t>
  </si>
  <si>
    <t>Ispitivanje instalacije, podešavanje i puštanje u pogon, upute za uporabu i održavanje</t>
  </si>
  <si>
    <t>UKUPNO GRIJANJA ŽLJEBOVA</t>
  </si>
  <si>
    <t>INSTALACIJA VATRODOJAVE</t>
  </si>
  <si>
    <t>Odstojnik za nadžbuknu montažu
- prikladan za montažu ispod podnožja u troškovniku</t>
  </si>
  <si>
    <t>Paralelni indikator aktiviranja vatrodojavnog detektora
kompatibilan s detektorima u troškovniku</t>
  </si>
  <si>
    <t>Kabel NHXH FE180/E30 3x2,5 mm2</t>
  </si>
  <si>
    <t>Montaža adresabilne vatrodojavne centrale_x000D_
Montaža adresabilne vatrodojavne centrale na zid s vijcima i tiplama s uvlačenjem kabela;_x000D_
Montaža i spajanje akumulatora za vatrodojavnu centralu;
Spajanje adresabilne vatrodojavne centrale;_x000D_
Skidanje izolacije s kabela i izvođenje ožičenja unutar vatrodojavne centrale</t>
  </si>
  <si>
    <t>Montaža i spajanje izdvojenog LCD displaya</t>
  </si>
  <si>
    <t>Montaža podnožja i spajanje podnožja vatrodojavnog detektora na liniju</t>
  </si>
  <si>
    <t>Montaža javljača požara i adresiranje detektora</t>
  </si>
  <si>
    <t>Montaža odstojnika</t>
  </si>
  <si>
    <t>Montaža i spajanje ručnog javljača požara i adresiranje</t>
  </si>
  <si>
    <t>Montaža i spajanje unutarnje vatrodojavne sirene</t>
  </si>
  <si>
    <t>Montaža vanjske vatrodojavne sirene tiplama i vijcima</t>
  </si>
  <si>
    <t>Montaža kutije za module sustava dojave požara na zid</t>
  </si>
  <si>
    <t>Montaža izlaznog i ulaznog kontrolnog modula</t>
  </si>
  <si>
    <t>Montaža vatrootpornog ormara</t>
  </si>
  <si>
    <t>Programiranje adresabilne vatrodojavne centrale_x000D_
- po jednom detektoru, javljaču, sireni ili modulu</t>
  </si>
  <si>
    <t>Dobava potrebnih oznaka i označavanje svih elemenata vatrodojavnog sustava prema blok shemi</t>
  </si>
  <si>
    <t>Prvo ispitivanje sustava za dojavu požara od strane ovlaštene tvrtke_x000D_
- uključuje izdavanje uvjerenja</t>
  </si>
  <si>
    <t>Obuka korisnika</t>
  </si>
  <si>
    <t>Vatrootporni ormar za smještaj vatrodojavne centrale
- izrada od čeličnog pocinčanog lima - završna obrada plastifikacijom u boji RAL kataloga po specifikaciji naručitelja - ostakljena vrata izvedena su protupožarnim staklom u klasi F60, debljine 21cm - ugrađena protupožarna brava po DIN-18250 i cilindar s tri ključa - certificiran po ovlaštenim ustanovama u RH</t>
  </si>
  <si>
    <t>Podnožje prikladno za detektore u troškovniku
- opremljeno s kontaktom (mostom) koji osigurava neprekinutost linije prilikom skidanja detektora</t>
  </si>
  <si>
    <t>Ulazno - izlazni modul
- protokol kompatibilan s detektorima u troškovniku
- 1 nadzirani ulaz, 1 nadzirani izlaz, 1 nadzirani ulaz za spajanje na vanjsko napajanje i 1 relejni izlaz</t>
  </si>
  <si>
    <t xml:space="preserve">Nadžbukna kutija za module kompatibilne s detektorima u troškovniku </t>
  </si>
  <si>
    <t>Adresabilna vatrodojavna sirena komapatibilna s centralom u troškovniku
- napajanje iz petlje
- pogodna i za vanjsku ugradnju IP67</t>
  </si>
  <si>
    <t>Adresabilna vatrodojavna sirena s bljeskalicom  komapatibilna s centralom u troškovniku
- napajanje iz petlje
- pogodna i za vanjsku ugradnju IP67</t>
  </si>
  <si>
    <t>Akumulator 12V, 18Ah
- maksimalna struja punjenja ne veća od 5,4 A
- zatvoreni tip - bez održavanja</t>
  </si>
  <si>
    <t>Sitni nespecificirani potrošni materijal
- tiple, vide, vezice, instalacijske letvice, gips, patch kabeli, itd…..</t>
  </si>
  <si>
    <t>Knjiga održavanja sustava za dojavu požara</t>
  </si>
  <si>
    <t>Kabel JB-H(St)H  2x0,8
mm E30
-  aluminijski oklop,  poboljšanih svojstava za slučaj požara, s očuvanom el. funkcionalnošću između 30 i 90 min, crvene boje</t>
  </si>
  <si>
    <t>Kabel JEB-H(St)H FE180 E30-E90 1x2x0,8
-  aluminijski oklop,  poboljšanih svojstava za slučaj požara, s očuvanom el. funkcionalnošću između 30 i 90 min, crvene boje</t>
  </si>
  <si>
    <t>Oklopljeni vatrootporni kabel JB-Y(St)Y 2x2x0,8
- crvene boje
- samogasiva PVC izolacija
- bezhalogeni, malodimni</t>
  </si>
  <si>
    <t>Izrada protupožarnog brtvljenja_x000D_
- na probojima između požarnih sektora s atestiranim negorivim materijalima odgovarajuće klase vatrootpornosti i označavanje mjesta protupožarnog brtvljenja</t>
  </si>
  <si>
    <t>Dobava i podžbukna ugradnja CSS cijevi_x000D_
- s uvlačenjem vatrodojavnog kabela uključujući potrebni instalacijski spojni i montažni pribor i materijal (razvodne kutije, uvodnice, gips, tiple, vijci, spojnice, koljena, nosači)</t>
  </si>
  <si>
    <t>UKUPNO INSTALACIJA VATRODOJAVE</t>
  </si>
  <si>
    <t>ODIMLJAVANJE STUBIŠTA</t>
  </si>
  <si>
    <t>Prije narudžbe potrebno je provjeriti tipove prozora te prema tipu i dimenziji prozora prilagoditi tip i snagu pogona te samu centralu.</t>
  </si>
  <si>
    <t>Dobava i montaža nosača za montažu elektromotornog pogona iz troškovnika, montaža pogona na krilo prozora, otvaranje prozora prema unutra</t>
  </si>
  <si>
    <t>Dobava i montaža nosača za montažu elektromotornog pogona iz troškovnika, montaža pogona na okvir prozora, otvaranje prozora prema unutra</t>
  </si>
  <si>
    <t>Vatrodojavni kabel, krutih vodiča 4x2x0,8 mm, oznake JB-H(St)-H 4x2x0,8
- crvene boje
- samogasiva PVC izolacija
- bezhalogeni, malodimni</t>
  </si>
  <si>
    <t>Montaža, spajanje i programiranje centrale odimljavanja_x000D_
- montaža centrale na zid, s učvršćenjem u min. 4 točke_x000D_
- spajanje signala upravljanja s centrale dojave požara_x000D_
- spajanje napajanja i uključenje_x000D_
- ispitivanje_x000D_
- podešavanje_x000D_
- programiranje</t>
  </si>
  <si>
    <t>Montaža, spajanje i podešavanje pogona za otvaranje prozora
- montaža pogona sa svim bravarskim prilagodbama_x000D_
- spajanje na centralu za odimljavanje_x000D_
- testiranje_x000D_
- podešavanje hoda</t>
  </si>
  <si>
    <t>Montaža i spajanje ručnog javljača za odimljavanje
- montaža pogona sa svim bravarskim prilagodbama_x000D_
- spajanje na centralu za odimljavanje_x000D_
- testiranje</t>
  </si>
  <si>
    <t>Montaža razvodne kutije za razvod kabela s očuvanjem funkcije E90 sukladno HRN DIN 4102-12</t>
  </si>
  <si>
    <t>Polaganje kabela za ručne javljače odimljavanja
- uključivo s dobavom i polaganjem PNTcijevi i ostalog potrebnog instalacijskog materijala</t>
  </si>
  <si>
    <t>Polaganje vatrodojavnog kabela pretežno stropom, uključivo s dobavom i polaganjem PNTcijevi i ostalog potrebnog instalacijskog materijala</t>
  </si>
  <si>
    <t>Polaganje NHXH FE180/E30 3x1,5mm2
 kabela uključivo s dobavom i polaganjem potrebnih instalacijskih cijevi i ostalim materijalom</t>
  </si>
  <si>
    <t>Prvo ispitivanje sustava za odimljavanje od strane ovlaštene tvrtke_x000D_
- uključuje izdavanje uvjerenja</t>
  </si>
  <si>
    <t>Kontrolna jedinica sustava odimljavanja, kompaktno kućište
Centrala za odimljavanje
- 3.4A, mogućnost grupiranja motora u 1 grupu
- napajanje centrale 230V, izlaz za komponente 24V
- osigurana autonomija 72h.</t>
  </si>
  <si>
    <t>Dobava i montaža elektromotornog pogona kompatibilnog s kontrolnom jedinicom iz troškovnika, hod 800mm/24Vdc. Tip pogona dogovoriti s isporučiteljem prozora.</t>
  </si>
  <si>
    <t>Ručni javljač kompatibilan s kontrolnom jedinicom iz troškovnika
- za aktivaciju odimljavanja</t>
  </si>
  <si>
    <t>Razvodna kutija bez halogena za razvod kabela s očuvanjem funkcije sukladno HRN DIN 4102 dio 12. Razred očuvanja funkcije E30 do E90 Uključena stezaljka izrađena od posebne keramike otporne na visoke temperature i stezaljka za zaštitni vodič. U pakiranje su uključeni i vatrootporni sidreni vijci za pričvršćivanje bez tiple. Presjek napojnog kabela: 1,5 do 4 mm²</t>
  </si>
  <si>
    <t>Elektronički fleksibilni kabel izoliran i oplašten PVC-om, s Cu opletom, s uvijenim paricama, 4x2x0,75 mm2</t>
  </si>
  <si>
    <t>Energetski i signalni 0,6/1 kV kabel 3x1,5 oznake NHXH FE180/30, poboljšanih svojstava za slučaj požara, s očuvanom električnom funkcionalnošću 30 minuta
- obavezan certifikat o E30 vatrootpornosti</t>
  </si>
  <si>
    <t>UKUPNO ODIMLJAVANJE STUBIŠTA</t>
  </si>
  <si>
    <t>ZAVRŠNI RADOVI</t>
  </si>
  <si>
    <t>Ispitivanje i puštanje u rad cjelokupne el.instalacije, te funkcionalno ispitivanje:
a) izvedeni sistem zaštite od indirektnog dodira  i mjerenje impedancije petlje kvara
b) mjerenje otpora izolacije
c) mjerenja otpora uzemljivača i uzemljenja
d) ispitivanje i kontrola povezanosti svih metalnih masa
e) mjerenje, podešavanje zaštite el.motora
f) ispitivanja razdjelno-pogonskih i tehnoloških razdjelnika
g) funkcijska ispitivanja el.instalacija
h) reviziona knjiga inst.zaštite od munje
i) mjerenje jakosti rasvjete
j) izvedena dokumentacija se predaje prije zakazanog teh.pregleda u tri primjerka</t>
  </si>
  <si>
    <t>Primopredaja kompletno izvedene el.tehničke  instalacije između korisnika(investitora) i izvoditelja  izradom obračunske dokumentacije sa dokaznicom mjera, potrebnim analizama i skicama, a sve prema Uputstvima za obračun el.montažnih radova</t>
  </si>
  <si>
    <t xml:space="preserve"> UKUPNO ZAVRŠNI RADOVI</t>
  </si>
  <si>
    <t>Taksa za gradski deponij obračunata je u jediničnoj cijeni rada.</t>
  </si>
  <si>
    <r>
      <t>Zidanje dijelova zida debljine 20cm - zatvaranje vratnih otvora</t>
    </r>
    <r>
      <rPr>
        <b/>
        <sz val="11"/>
        <color rgb="FFC00000"/>
        <rFont val="Calibri"/>
        <family val="2"/>
        <charset val="238"/>
        <scheme val="minor"/>
      </rPr>
      <t xml:space="preserve"> </t>
    </r>
    <r>
      <rPr>
        <b/>
        <sz val="11"/>
        <rFont val="Calibri"/>
        <family val="2"/>
        <charset val="238"/>
        <scheme val="minor"/>
      </rPr>
      <t>opečnim ili blokovima od porobetona debljine 20cm s odgovarajućim vezivnim sredstv</t>
    </r>
    <r>
      <rPr>
        <b/>
        <sz val="11"/>
        <color rgb="FF000000"/>
        <rFont val="Calibri"/>
        <family val="2"/>
        <charset val="238"/>
        <scheme val="minor"/>
      </rPr>
      <t>om. U cijeni je gletanje površina odgovarajućom glet masom.</t>
    </r>
  </si>
  <si>
    <r>
      <t xml:space="preserve">NAJVEĆE DOPUŠTENE VRIJEDNOSTI KOEFICIJENATA PROLASKA TOPLINE, U(W/m2*K) i OGRANIČENJA ZRAKOPROPUSNOSTI OMOTAČA ZGRADE, VENTILIRANJE PROSTORA ZGRADE (prema Tehničkom propisu o racionalnoj uporabi energije i toplinskoj zaštiti u zgradama NN </t>
    </r>
    <r>
      <rPr>
        <sz val="11"/>
        <color rgb="FFFF0000"/>
        <rFont val="Calibri"/>
        <family val="2"/>
        <charset val="238"/>
        <scheme val="minor"/>
      </rPr>
      <t>97/114</t>
    </r>
    <r>
      <rPr>
        <sz val="11"/>
        <rFont val="Calibri"/>
        <family val="2"/>
        <charset val="238"/>
        <scheme val="minor"/>
      </rPr>
      <t>)</t>
    </r>
  </si>
  <si>
    <t>2. BETONSKI RADOVI</t>
  </si>
  <si>
    <t>3. ZIDARSKI RADOVI</t>
  </si>
  <si>
    <t xml:space="preserve">Čišćenje betonske podloge poda od pijeska i prašine, nanošenje hladnog premaza u količini 0,5 kg/m2, dobava i polaganje 2 sloja varene ljepenke debljine 4 mm s uloškom od staklenog voala. Preklopi ljepenki 10cm, međusobo vodonepropusno spojeni plamenom uz pritiskanje gleterom. Prvo se izvodi izolacija ispod zidova, također uz dva sloja, uz ostavljanje širine za kasniji preklop s izolacijom poda. Obračun po m2 tlocrtne površine bez posebnog dodatka za rad u dvije etape.  </t>
  </si>
  <si>
    <t>5. FASADERSKI RADOVI</t>
  </si>
  <si>
    <t>UKUPNA CIJENA (stupac IV x stupac V) bez PDV-a u HRK</t>
  </si>
  <si>
    <t>CIJENA PO JEDINICI MJERE bez PDV-a u HRK</t>
  </si>
  <si>
    <t xml:space="preserve">armatura MA 500/560 </t>
  </si>
  <si>
    <t>Izvoditi prema Tehničkim propisima za zidane konstrukcije NN 01/07 s pripadajućim normama za materijale koji se ugrađuju. Svi upotrebljeni materijali za izvedbu zidarskih radova moraju u pogledu kvalitete odgovarati HRN ili drugim odgovarajućim normama.</t>
  </si>
  <si>
    <t xml:space="preserve">Armiranje izvesti armaturnim vlaknima na bazi polipropilena koja povećavaju otpor tvorbi svih vrsta pukotina i armaturnim mrežama Q-131. Izvedba po cijeloj površini estriha. Polipropilenska vlakanca dužine 12-18 mm, u težini 1 kg/m3 betona. Težina armaturne mreže Q-131 iznosi 2,12 kg/m2. </t>
  </si>
  <si>
    <t xml:space="preserve">Cementni namazi i glazure izvode se kao međuslojevi u podovima ili kao finalni slojevi poda. Podloga na koje se namazi i glazure nanose moraju biti čiste i suhe. Mort za izradu glazura i namaza je cementni mort omjera 1:3 klase M-10. Površina namaza i glazura mora pratiti projektiranu plohu s maksimalnim mjestimičnim odstupanjem od +(-) 3mm. Površinska obrada ovisi o namjeni namaza ili glazure.  </t>
  </si>
  <si>
    <t>Zatvaranje i popravci oštećena zida od prolaza instalacija, a prepoznate su iz nacrta. Materijal produžna žbuka klase M-10. U jed. cijeni materijal, fugiranje, reparatur kitovi, gletanje "glet" kitom i pomoćna skela. Obračun po m2 .</t>
  </si>
  <si>
    <t>Radovi se izvode prema podacima iz projektne dokumentacije i prema "Tehničkim uvjetima za izvođenje fasaderskih radova HRN u F.2.010. te "Pravilnika o tehničkim mjerama i uvjetima za završne radove u zgradarstvu (Sl. list br. 49/70), te Normativi, ili prema drugim jednakovrijednim normama.</t>
  </si>
  <si>
    <t>Izrada AB zuba podnožja fasade postavom 5cm XPS-a i završnom obradom teraplastom.</t>
  </si>
  <si>
    <t>ravni strop, tip stropa kao D112 - spušteni strop GK, spojevi ploča gletani, obrada temeljnim premazom</t>
  </si>
  <si>
    <t>Dobava i izrada spuštenog stropa od gipskartonskih ploča d=1.25cm. Tipovi  stropa: 3.1/ s perforacijama, modul 600x600mm, s rubnim dijelovima od glatkih gipskartonskih ploča; 3.2/ ravni strop. Ugradba na metalnu potkonstrukciju ovješenu za stropnu ploču. Spušteni strop se postavlja na visinu 310cm. Izrada prema shemi, izmjeri na licu mjesta i neposrednom dogovoru s projektantom i nadzorom. Stavkom su obuhvaćeni svi potrebni radovi (kvalitetna obrada reški i sl.).</t>
  </si>
  <si>
    <t>PLASTIFICIRANA ALUMINIJSKA BRAVARIJA S PREKINUTIM TOPLINSKIM MOSTOVIMA, BOJA PREMA ODABIRU PROJEKTANTA: BOJA TAMNO ZELENA, RAL 6029.</t>
  </si>
  <si>
    <t>U skladu sa zakonskom regulativom: Zakon o energetskoj učinkovitosti, NN 127/14
Tehnički propis o racionalnoj uporabi energije i toplinskoj zaštiti zgrada NN 97/14 i 130/14 
Tehnički propis za prozore i vrata NN 69/06</t>
  </si>
  <si>
    <t>PROZORI I VRATA (prema Tehničkom propisu za prozore i vrata (NN 69/06)</t>
  </si>
  <si>
    <t>Dokumentacija s kojom se isporučuju prozori i/ili vrata mora sadržavati: 
– podatke koji povezuju radnje i dokumentaciju o sukladnosti prozora odnosno vrata i izjave o sukladnosti, odnosno potvrde o sukladnosti prema Tehničkom propisu za prozore i vrata (NN 69/06)
– podatke u vezi s označavanjem prozora odnosno vrata propisane u Prilogu iz članka 7. stavka 1.Tehničkog propisa za prozore i vrata (NN 69/06)
– druge podatke značajne za rukovanje, prijevoz, pretovar, skladištenje, ugradnju, uporabu i održavanje prozora i/ili vrata te za njihov utjecaj na bitna svojstva i trajnost građevine</t>
  </si>
  <si>
    <t>Jednokrilna zaokretna djelomično ostakljena vrata svijetle dim. 101x210cm vatrootporna EI230-C-Sm</t>
  </si>
  <si>
    <t>Nabava, dobava i montaža čeličnih pocinčanih  vodovodnih cijevi s pocinčanim fitinzima te spojnim i brtvenim materijalom  za instalaciju unutarnje hidrantske mreže. Montažu vršiti prema važećim propisima i normama. Stavka obuhvaća sve potrebne spojne elemente (spojnice, lukove, T-komade, redukcije, ventile i rezanje cijevi) kao i sav potrebni pričvrsni i ovjesni i zaštitno-izolacijski materijal te raznošenje s gradilišne deponije uzduž trase do mjesta ugradnje. Izvršiti sve potrebne radove, bušenje kroz zidove i ploče, brtvljenje, montiranje cjevovoda u konstrukciji od knaufa, ispod stropa, zidove, odvoz viška neupotrebljivog materijala.  Obračun po m sa svim potrebnim radom i materijalom. 
Uračunati i metalne prijelazne komade s vanjskim ili unutarnjim navojem za spajanje.  Obračun po m1 izolirane cijevi sa svim potrebnim radom i materijalom. Cijevi se izoliraju sa izolacijom minimalno 9mm debljine. Svi profili su navedeni s unutarnjom svjetlom mjerom.</t>
  </si>
  <si>
    <t>Držač papirnatih ručnika</t>
  </si>
  <si>
    <t>UNUTARNJI HIDRANT f 50 Dobava i montaža  unutarnjeg euro hidranta NO 50 u  tipskom ormariću pričvršćenom na zid ili ab stup na visini 150 cm od poda i sastoje se od ventila, vatrogasne cijevi dužine 25 m i mlaznice. Stavka uključuje i  spoj na dovodnu PE cijev DN 50  s izvodom čelične cijevi DN 50 iznad podne ploče dužine do 3m.</t>
  </si>
  <si>
    <r>
      <t xml:space="preserve">Prilikom izbora sanitarne opreme i armature, obavezno je potrebno ishoditi suglasnost </t>
    </r>
    <r>
      <rPr>
        <sz val="10"/>
        <color theme="1"/>
        <rFont val="Arial"/>
        <family val="2"/>
        <charset val="238"/>
      </rPr>
      <t>stručnog nadzora</t>
    </r>
    <r>
      <rPr>
        <sz val="10"/>
        <rFont val="Arial"/>
        <family val="2"/>
      </rPr>
      <t>. Ugradba opreme bez suglasnosti stručnog nadzora neće se priznati, a svi troškovi ići će na račun izvođača radova.</t>
    </r>
  </si>
  <si>
    <t>Dobava i montaža stropnog nosača kabelske staze 400</t>
  </si>
  <si>
    <t>Dobava i montaža nosivog C profila 41x41x2.5 mm</t>
  </si>
  <si>
    <t>Dobava i montaža stropnog nosača kabelske staze 300</t>
  </si>
  <si>
    <t>Dobava i montaža stropnog nosača kabelske staze 200</t>
  </si>
  <si>
    <t>Bušenje rupa u betonskoj gredi s tiplama i vijcima</t>
  </si>
  <si>
    <t>Brtvljenje proboja u zidu protupožarnim brtvilom</t>
  </si>
  <si>
    <t>Dobava i montaža razvodne kutije NŽ 80x80</t>
  </si>
  <si>
    <t>kabel FG7R1x95 mm2 (4x1x95 mm2)</t>
  </si>
  <si>
    <t>kabel FG7R1x50 mm2 (1x50mm2)</t>
  </si>
  <si>
    <t>Dobava i montaža zidne konzole 300mm kompletno s vijcima za pričvršćenje</t>
  </si>
  <si>
    <t>Dobava i montaža kabela tip FG70R/4 5x16mm2 u PK kabelske staze od GRO do RO-U.</t>
  </si>
  <si>
    <t>Dobava i montaža kabela tip FG70R/4 5x10mm2 u PK kabelske staze od GRO do RP1, RO grijača oluka.</t>
  </si>
  <si>
    <t>Dobava i ugradnja kabela FG160R/4 dijelom po već postavljenim mrežnim kabelskim stazama, dijelom u PNT cijevi nadžbukno, dijelom po metalnoj konstrukciji hale, a dijelom ispod spuštenog stropa, u zid i gips oblogu</t>
  </si>
  <si>
    <t>Dobava i montaža nosača pnt cijevi fi 20 po metalnoj konstrukciji</t>
  </si>
  <si>
    <t>Dobava i montaža nosača pnt cijevi M20 (obujmica quick)</t>
  </si>
  <si>
    <t>Dobava i montaža kutije N/Ž 100x100</t>
  </si>
  <si>
    <t>Dobava i montaža kutije N/Ž 80x80</t>
  </si>
  <si>
    <t>Dobava i montaža sklopnih i priključnih naprava sa svim potrebnim predradnjama, te instalacionim kutijama:</t>
  </si>
  <si>
    <t>Dobava, ugradnja natpisnih pločica sa oznakom sustava zaštite, oznaka str.kruga, te pravci izlaska na panik rasvjeti.</t>
  </si>
  <si>
    <t>Dobava i polaganje instalacijskih cijevi. Za PNT cijevi koristiti original pribor (u stavku uračunati skelu)</t>
  </si>
  <si>
    <t>Spajanje VRV uređaja sa serviserom, isporuka iste u strojarskom troškovniku.</t>
  </si>
  <si>
    <t>Dobava i montaža razdjelnika IP 55 ROu1-10, 
koji se sastoji od:</t>
  </si>
  <si>
    <t>razdjelnik za ugradnju opreme</t>
  </si>
  <si>
    <t>Dobava i montaža razdjelnika IP 55 ROu11-15, 
koji se sastoji od:</t>
  </si>
  <si>
    <t>Dobava,montaža i spajanje tipskog napojno upravljačkog ormarića za grijače oluka, s elektronskim regulatorom grijala oluka, sondom za vlagu i sondom za toplinu i ostalom opremom potrebnom za siguran rad (1 kom FID sklopka 40/0,03A, 4 kom automatski osigurači B16A 3P, 1 kom automatski osigurač B16A, 25A 4P sklopnici za veći broj grijača, grebenasta sklopka, 3 kom katodni odvodnici I kl  i stezaljke)</t>
  </si>
  <si>
    <t xml:space="preserve">Analogno - adresabilni termički detektor s izolatorom, Inim protokol
- obavezno automatsko adresiranje s centrale u troškovniku
- obavezno mogućnost ručnog adresiranja s centrale
- obavezno podesiva osjetljivost s centrale, posebno za dnevni, posebno za noćni režim
- ugrađen izolator kratkog spoja
- novi dizajn optičke komore, zaštita od smetnji, dvostruka zaštita od prašine i insekata, zaštitna mrežica sa ultra - malim otvorima (500µm)
- trobojna LED vidljiva 360°
- mogućnost izbora osjetljivosti detektora i moda rada </t>
  </si>
  <si>
    <t>Adresabilni ručni javljač požara s izolatorom, bez razbijanja stakla, crvene boje, reset ključem
- mehanička vizualna inidkacija aktivacije
- s mogućnošću reseta pomoću ključa
- po naredbi iz adresabilne centrale iz troškovnika šalje informaciju o stanju javljača
- višekratna upotreba, nije potrebno razbijati i mijenjati staklo
- ugrađen autoizolator</t>
  </si>
  <si>
    <t>A) RAZDJELNICI</t>
  </si>
  <si>
    <t>B) KABELSKE STAZE I PRIBOR</t>
  </si>
  <si>
    <t>C) IZVEDBA NAPAJANJA RAZDJELNIKA</t>
  </si>
  <si>
    <t>D) ELEKTROINSTALACIJSKI MATERIJAL I PRIBOR</t>
  </si>
  <si>
    <t>E) RASVJETNA TIJELA</t>
  </si>
  <si>
    <t xml:space="preserve">F) ELEKTROINSTALACIJA KLIME I VENTILACIJE </t>
  </si>
  <si>
    <t>H) GRIJANJA ŽLJEBOVA</t>
  </si>
  <si>
    <t>I) INSTALACIJA VATRODOJAVE</t>
  </si>
  <si>
    <t>J) ODIMLJAVANJE STUBIŠTA</t>
  </si>
  <si>
    <t>K) ZAVRŠNI RADOVI</t>
  </si>
  <si>
    <t>REKAPITULACIJA ELEKTROINSTALACIJA</t>
  </si>
  <si>
    <t>A)</t>
  </si>
  <si>
    <t>B)</t>
  </si>
  <si>
    <t>C)</t>
  </si>
  <si>
    <t>D)</t>
  </si>
  <si>
    <t>E)</t>
  </si>
  <si>
    <t>F)</t>
  </si>
  <si>
    <t>G)</t>
  </si>
  <si>
    <t>H)</t>
  </si>
  <si>
    <t>I)</t>
  </si>
  <si>
    <t>J)</t>
  </si>
  <si>
    <t>K)</t>
  </si>
  <si>
    <t>UKUPNO ELEKTROINSTALACIJE</t>
  </si>
  <si>
    <t>Izvedba instalacije izjednačenja potencijala (dobava, ugradnja i spajanje)</t>
  </si>
  <si>
    <t>Dobava i montaža bakrenih cijevi, urađena prema DIN 1786 ili jednakovrijednoj normi, komplet s toplinskom izolacijom, proizvedeno iz vulkanizirane sintetičke gume sa zatvorenom mrežastom strukturom, koja ima toplinsku provodljivost λ≤ 0,035 W/mK, debljine jednake kao unutarnji promjer cijevi, elementima za oblikovanje, spojnim materijalom, te materijalom za učvršćivanje</t>
  </si>
  <si>
    <t>Dodatno punjenje plina R410A</t>
  </si>
  <si>
    <t>Dobava i montaža nosača vanjske jedinice s potrebnim priborom</t>
  </si>
  <si>
    <t>Dobava rashladnog medija</t>
  </si>
  <si>
    <t>INSTALACIJA VENTILACIJE - LABORATORIJ (PROSTORIJA 1 i 2)</t>
  </si>
  <si>
    <t>Probijanje otvora u pregradnom zidu</t>
  </si>
  <si>
    <t>Probijanje otvora u pregradnom zidu od opeke debljine 12cm za izvedbu vrata na invalidskom wc-u. Stavka uljučuje postavu montažnog nadvoja dužine 150cm.</t>
  </si>
  <si>
    <t>probijanje otvora</t>
  </si>
  <si>
    <t>moontažni opečni nadvoj</t>
  </si>
  <si>
    <t>podloga - svi opisani slojevi</t>
  </si>
  <si>
    <t xml:space="preserve">rezanje i zapunjavanje dilatacija PU kitom </t>
  </si>
  <si>
    <t>Fasadna  skela</t>
  </si>
  <si>
    <t xml:space="preserve">Izrada i demontaža cijevne fasadne skele maksimalne visine do 9m, sa svim osiguranjima prema propisima i pravilima zaštite na radu. </t>
  </si>
  <si>
    <t>kazetni strop - kao tip armstrong 60/60 ili jednakovrijedan proizvod _______________</t>
  </si>
  <si>
    <t>revizijska vratašca</t>
  </si>
  <si>
    <t xml:space="preserve">mineralna vuna debljine 5cm </t>
  </si>
  <si>
    <t xml:space="preserve"> vrata</t>
  </si>
  <si>
    <t>opšav panela debljine 15cm</t>
  </si>
  <si>
    <t>7a.</t>
  </si>
  <si>
    <t>Jednokrilna zaokretna puna vrata svj.dim. 91x205cm</t>
  </si>
  <si>
    <t>Sve isto kao 7 samo puna vrata invalidskog wc-a sa odgovarajućom kvakom na visini 90cm.</t>
  </si>
  <si>
    <t>Ugradnja holkera</t>
  </si>
  <si>
    <t>Izrada holkera u visini 10cm od istog materijala kao i pod.</t>
  </si>
  <si>
    <t>Kutni profil na spoju poda i Al zidnih panela</t>
  </si>
  <si>
    <t>Na spoju podnih površina i fasadnih panela postaviti aluminijski L profil kao lajsnu koja prekriva spoj lima i podne površine.</t>
  </si>
  <si>
    <t>Epoxidni pod - priprema podloge i ugradnja</t>
  </si>
  <si>
    <t>6. DOBAVE I UGRADBE</t>
  </si>
  <si>
    <t>Vatrogasni aparati S9</t>
  </si>
  <si>
    <t>Dobava i postava protupožarnih aparata S9 prema shemi u nacrtu. Aparat  se postavlja na min. visinu donjeg ruba od 110 cm na mjestu označenom u projektu. U jedinič. cijeni je dobava, postava i atestna dokumentacija.</t>
  </si>
  <si>
    <t>Sigurnosni znakovi</t>
  </si>
  <si>
    <t>Dobava i postava oznaka (naljepnica, panoa i dr.) u skladu sa Pravilnikom o sigurnosnim znakovima, a u svezi zaštite na radu.</t>
  </si>
  <si>
    <t>UKUPNO 6:</t>
  </si>
  <si>
    <t>DOBAVE I UGRADBE</t>
  </si>
  <si>
    <t>WC ŠKOLJKA ZA INVALIDE dobava i ugradba stojeće wc školjke sa ugradbenim vodokotlićem sa kompletnom opremom, pripadajućom punom tvrdom daskom te spojem na dovod i odvod. Sve komplet spremno za upotrebu. U stavci je uključena dobava i ugradba vodokotlića na masivni zid i pritisna keramička ploča za puštanje vode.</t>
  </si>
  <si>
    <t>UMIVAONIK ZA INVALIDE Dobava i ugradba umivaonika  od keramike učvršćenog na zid sa kompletnom opremom, odvodnom armaturom,  mješalicom sa produženom rukom za  hladnu i toplu vodu sa spojem na dovod i odvod vode. Komplet spremno za upotrebu.</t>
  </si>
  <si>
    <t>19.1.</t>
  </si>
  <si>
    <t>19.2.</t>
  </si>
  <si>
    <t>19.3.</t>
  </si>
  <si>
    <t>OPREMA ZA INVALIDE dobava i postava invalidske opreme</t>
  </si>
  <si>
    <t>20.1.</t>
  </si>
  <si>
    <t>20.2.</t>
  </si>
  <si>
    <t>20.3.</t>
  </si>
  <si>
    <t xml:space="preserve">Oslonac uz školjku fiksni fi 32 mm </t>
  </si>
  <si>
    <t>1.Montažu sanitarnih uređaja i opreme izvesti prema tehničkim propisima i opisu troškovnika. Prema tehničkim propisima o izvođenju el.energetskih instalacija u zgradama potrebno je izvesti uzemljenje svih metalnih dijelova instalacije vodovoda i kanalizacije.  Obzidavanje i zatvaranje metalnih dijelova instalacije može se izvesti tek nakon izvršenog uzemljenja.</t>
  </si>
  <si>
    <t>2.Montažu sanitarnih uređaja i opreme izvesti prema tehničkim propisima i opisu troškovnika. Prema tehničkim propisima o izvođenju el.energetskih instalacija u zgradama potrebno je izvesti uzemljenje svih metalnih dijelova instalacije vodovoda i kanalizacije.  Obzidavanje i zatvaranje metalnih dijelova instalacije može se izvesti tek nakon izvršenog uzemljenja.</t>
  </si>
  <si>
    <t>3.Prilikom izbora sanitarne opreme i armature, obavezno je potrebno ishoditi suglasnost investitora ili projektanta glede tipa, kvalitete, boje, dizajna i cijene. Ugradba opreme bez suglasnosti investitora ili projektanta neće se priznati, a svi troškovi ići će na račun izvođača radova.</t>
  </si>
  <si>
    <t>Aluminijska plastificirana 30 minuta vatrootporna dvokrilna zaokretna vrata skladišta svij. dim.115+115x290cm, ostakljenje u gornjem dijelu, donji dio do visine 130cm je puni dio.
Kvalitetan eloksirani aluminijski okov, sve potrebne pokrovne i kutne lajsne i brava za zaključavanje.
Pumpa za samozatvaranje.
Smjer otvaranja prema nacrtu.
STAVKA 7 u nacrtu.                                                                                         
Ugradnja u zid od panela. U stavku uključeni Al opšavi špaleta u boji panela.</t>
  </si>
  <si>
    <t>Dobava, doprema i montaža - aluminijska plastificirana jednokrilna zaokretna vrata svj. dim. 10x210cm, ostakljenje laminiranim staklom (staklo 4mm+folija+4mm), donji dio do visine 100cm je puni dio. Kvalitetan eloksirani aluminijski okov, sve potrebne pokrovne i kutne lajsne i brava za zaključavanje. Pumpa za samozatvaranje. Smjer otvaranja prema nacrtu. STAVKA 9 u nacrtu. KONTROLA DIMENZIJA NA LICU MJESTA PRIJE POČETKA IZRADE.</t>
  </si>
  <si>
    <t>U svemu kao stavka 1, samo širine vrata sobe za konferencije svijetle širine 101cm i staklo satinirano cijelom visinom vrata - puni dio pri dnu visine 30cm.
KONTROLA DIMENZIJA NA LICU MJESTA PRIJE POČETKA IZRADE. STAVKA 10 u nacrtu. Ugradnja u zid od opeke.</t>
  </si>
  <si>
    <t>Isto kao stavka 10, samo vrata prema stubištu vatrootporna 30minuta. STAVKA 11 u nacrtu. Ugradnja u zid od opeke.</t>
  </si>
  <si>
    <t>Sve isto kao stavka 1 samo puna vrata sanitarija, u cijenu uključena postava Al rešetke za ventilaciju vel. cca 50x10cm pri dnu vrata. Stavka 13 u nacrtu.</t>
  </si>
  <si>
    <t>Sve isto kao 11 samo puna vrata sanitarija, u cijenu uključena postava Al rešetke za ventilaciju vel. cca 50x10cm pri dnu vrata.</t>
  </si>
  <si>
    <t>Izrada i montaža Al brisoleja dimenzije 600+280cm x 510cm, za postavu na stijenu iz stavke 9.  Lamele dimenzije cca 200x60mm, izolirane, na međusobnoj udaljenosti 13cm. Postava vertikalno s učvršćenjem gore i dolje u AB nadvoj i zid od opeke. Međusobno povezane za osiguranje čvrstoće. Na zadnjem polju brisoleji se izvode smanjene visine cca 430cm kako bi se omogućilo otvaranje ulaznih vrata.</t>
  </si>
  <si>
    <t>Dobava i ugradnja pripadajuće sanitarne opreme uz umivaonik. Sanitarna oprema prvoklasne izvedbe, dizajna i boje prema izboru investitora. Komplet spremno za upotrebu.</t>
  </si>
  <si>
    <r>
      <t>Dobava i m</t>
    </r>
    <r>
      <rPr>
        <b/>
        <sz val="11"/>
        <rFont val="Calibri"/>
        <family val="2"/>
        <charset val="238"/>
      </rPr>
      <t>ontaža LED svjetiljke integrirane u kućište, stupanj zaštite IP66, cijevasti oblik, svjetlosne snage u intervalu od 6000 do 6500</t>
    </r>
    <r>
      <rPr>
        <b/>
        <sz val="11"/>
        <color rgb="FF000000"/>
        <rFont val="Calibri"/>
        <family val="2"/>
        <charset val="238"/>
      </rPr>
      <t xml:space="preserve"> lumena, 4000K, dužine između 1400 i 1600mm</t>
    </r>
  </si>
  <si>
    <t>Spajanje žičanog elektronskog prostornog regulatora s LCD displejom i tjednim programskim satom za upravljanje. Funkcije: on/off, režim rada, set point, brzina ventilatora, pozicija lamela, pojedinačno podešavanje za jedinice u grupi, signalizacija greške, signalizacija zaprljanosti filtera, tjedni program</t>
  </si>
  <si>
    <t>Dobava i montaža vanjskog T razdjelnika za module sustava varijabilnog protoka radne tvari (VRF, VRV i sl.) do 26ks</t>
  </si>
  <si>
    <t xml:space="preserve">Dobava i montaža vanjske jedinice VRF/VRVi sl. sustava za grijanje i hlađenje, smještena na vanjskom zidu građevine tehničkih karakteristika:
Nazivna snaga minimalno 6 ks
Snaga hlađenja minimalno Qhl=15 kW
Snaga grijanja minimano Qgr=18,0 kW
Napajanje 380-415/3; struje manje od 8 A;
Vodovi freona:
- tekuća faza: 3/8" (∅9,5 mm)
- plinovita faza: 3/4" (∅19,1 mm)
</t>
  </si>
  <si>
    <t>Dobava i montaža rešetki za izjednačavanje tlaka zraka između prostora za montažu u vrata ili stijenu dimenzija (okvir, protuokvir i lamele od eloksiranog aluminija, jedan red horizontalnih nepomičnih, neprovidnih lamela protuokvir sa stražnje strane vrata, ugradnja vidljivim vijcima):</t>
  </si>
  <si>
    <t>325x125 mm</t>
  </si>
  <si>
    <t>225x125 mm</t>
  </si>
  <si>
    <t>RAZDJELNIK GRO (PROŠIRENJE)</t>
  </si>
  <si>
    <t xml:space="preserve">NOVI RAZDJELNIK RP1 - PRIZEMLJE UREDI   </t>
  </si>
  <si>
    <t>Dobava i montaža Industrijske LED svjetiljke kružnog simetričnog oblika, predviđena za vješanje sa povišenih stropova, svjetlosne snage u intervalu od 13000 do 14000 lumena 4000K, snage minimalno 130W, promjera između 350 i 450 mm</t>
  </si>
  <si>
    <t>Dobava i montaža vanjske LED svjetiljke snage između 30 i 40W, komplet s nosačem za montažu na sendvić panele</t>
  </si>
  <si>
    <t>Dobava i montaža PVC kabel kanala, s poklopcem</t>
  </si>
  <si>
    <t>Centrala za dojavu požara s dvije petlje
- dvije petlje s po ne manje od 128 javljača
- obavezno modularno proširiva do ne manje od 8 petlji
- obavezno podešavanje osjetljivosti svih javljača s centrale u ne manje od dva automatska režima (dnevni i noćni)
- obavezno funkcija automatskog testa detektora
- obavezno mogućnost umrežavanja s drugim centralama u prstenastu mrežu s tolerancijom na kvar
- obavezno mogućnost ugradnje integralnog telefonskog dojavnika
- obavezno mogućnost spajanja na Ethernet lokalnu računalnu mrežu
- obavezno tekstualni LCD zaslon i funkcijska tipkovnica na hrvatskom jeziku</t>
  </si>
  <si>
    <t>DIMENZIJE I DETALJE PROVJERITI NA LICU MJESTA PRIJE IZRADE STAVKE.</t>
  </si>
  <si>
    <t xml:space="preserve">Ugradnja gornjeg otklopnog polja na postojećoj PVC stijeni na podestu stubišta. Dimenzije 155x70cm, služi za odimljavanje, opremljeno je potrebnim okovom i spojeno na vatrodojavu. 
</t>
  </si>
  <si>
    <t>Višedjelna ostakljena fasadna stijena stubišta</t>
  </si>
  <si>
    <t>Prije davanja ponude ponuditelj je dužan pažljivo pročitati kompletan tekst troškovnika. Ako opis bilo kojeg stavke u troškovniku dovodi do sumnje o načinu izvedbe ili upotrebu gradiva zahtijevane kvalitete, treba prije predaje ponude zatražiti pojašnjenje od osobe navedene za komunikaciju s ponuditeljima.</t>
  </si>
  <si>
    <t>Izvoditelj je dužan provesti kontrolu projektno tehničke dokumentacije u smislu točnosti, tehničke ispravnosti, izvedivosti i međusobne usklađenosti. Izvoditelj radova dužan je prije početka radova prekontrolirati sve kote, te mjere iz nacrta provjeriti u naravi. Svu kontrolu vrši bez posebne naplate. Sve eventualne primjedbe ponuditelj/izvoditelj dužan je pravovremeno uz ponudu, a u svakom slučaju prije izvedbe u pisanom obliku dostaviti stručnom nadzoru i naručitelju. Naknadno pozivanje  na manjkavost projektno-tehničke dokumentacije ili opisa u troškovniku neće se uzeti u obzir, niti smatrati razlogom za produženje roka izvedbe, a niti će se priznati bilo kakva razlika u cijeni s tog naslova.</t>
  </si>
  <si>
    <t>Ukoliko to ne bude učinjeno u navedenom roku prije predaje ponude, smatrat će se da je sve stavke u potpunosti shvatio i prihvatio zahtjeve iz troškovnika. Ako izvoditelj smatra da pojedinim navedenim zahtjevima dolazi do štetnih posljedica po stabilnost ili trajnost građevine , dužan je pravodobno upozoriti stručni nadzor i naručitelja i zatražiti donošenje odluke u svezi s time. Izvoditelj snosi potpunu odgovornost za kvalitetu, stručnost i izvedbu svojih radova u skladu s pravilima struke, te ako u nekom segmentu projektno tehnička dokumentacija odstupa od uobičajenih tehnički ispravnih rješenja, Izvoditelj je dužan pravodobno upozoriti stručni nadzor i naručitelja. U protivnom potpunu odgovornost za tako izvedene radove, neovisno o ispravnosti projektnog rješenja snosi izvoditelj radova.</t>
  </si>
  <si>
    <r>
      <t>Nakon dovršetka gradnje Izvoditelj je dužan predati potpuno uređeno gradilište i okoliš na</t>
    </r>
    <r>
      <rPr>
        <sz val="11"/>
        <color rgb="FFFF0000"/>
        <rFont val="Calibri"/>
        <family val="2"/>
        <charset val="238"/>
        <scheme val="minor"/>
      </rPr>
      <t xml:space="preserve"> </t>
    </r>
    <r>
      <rPr>
        <sz val="11"/>
        <rFont val="Calibri"/>
        <family val="2"/>
        <charset val="238"/>
        <scheme val="minor"/>
      </rPr>
      <t>primopredaji radova.</t>
    </r>
  </si>
  <si>
    <t>Izvođač je dužan prije početka radova sprovesti sve pripremne radove da se izvođenje može nesmetano odvijati. U tu svrhu izvođač je dužan detaljno proučiti investicijsko tehničku dokumentaciju, te izvršiti potrebne računske kontrole. Potrebno je proučiti sve tehnologije izvedbe pojedinih radova radi optimalne organizacije građenja, nabavke materijala, kalkulacije i sl.</t>
  </si>
  <si>
    <t>Izvođač je dužan svaki dio investicijsko tehničke dokumentacije pregledati, te dati primjedbe na eventualne tehničke probleme koji bi mogli prouzročiti slabiju kvalitetu, postojanost ugrađenih elemenata ili druge štete. U protivnom biti će dužan ovakve štete sanirati o svom trošku.</t>
  </si>
  <si>
    <t>U organizaciji gradilišta izvođač je dužan uz ostalo posebno predvidjeti: 
- prostorije za svoje kancelarije; 
- gradilište osigurati ogradom ili drugim posebnim elementima za sigurnost ljudi i zaštitu prometa i objekata;
- postaviti natpisnu ploču sukladno propisu, 
-postaviti potreban broj urednih skladišta, pomoćnih radnih prostorija, nadstrešnica; 
- odrediti i urediti prometne i parkirne površine za radne i teretne automobile, opremu, građevinske strojeve i sl., te opremu i objekte za rastresiti i kabasti građevinski materijal</t>
  </si>
  <si>
    <t>dokument iz kojeg proizlazi da ugrađeni materijal zadovoljava postojeće propise i eventualne dodatne zahtjeve iz projekta, odnosno da je podoban za predviđenu ugradnju</t>
  </si>
  <si>
    <t xml:space="preserve">Izrada pregradnih zidova ukupne debljine 12,5cm. Na jednostruku tipsku metalnu potkonstrukciju debljine (CW profili 75mm) učvršćuju se obostrano dvostruke gipskartonske ploče, svaka debljine 12,5mm. Izolacijski sloj iz mineralne vune 40kg/m3 debljine 5cm. Međusobni spojevi GK ploča i spojevi sa stropom bandažirani staklenom mrežicom i zapunjeni masom za reške. Rubovi završeni tipskim rubnim završetkom. Kompletno s pomoćnim materijalom i podkonstrukcijom. Obloga mora biti sastavljena prema uputama proizvođača s posebnom pažnjom na izradi spojeva prema stropu i podu. Kompletno pregletana čitava ploha zida - kvaliteta Q2. Sve priređeno za ličenje. U svemu prema standardu i uputama proizvođača. Visina zida 385cm. Kod izrade potkonstrukcije ugraditi ojačanja i potkonstrukciju za dovratnike predviđenih jednokrilnih vrata. U cijenu uključiti dobavu materijala potkonstrukcije i obloge, prijevoz, pripremu za montažu, sve potrebne spojne elemente, radnu skelu i rad. Obračun po m2, tj. kom za dovratnike. 
</t>
  </si>
  <si>
    <t xml:space="preserve">Izrada pregradnih zidova ukupne debljine 25cm. Na dvostruku tipsku metalnu potkonstrukciju (CW profili 75mm) učvršćuju se obostrano dvostruke gips ploče svaka debljine 12,5mm. Izolacijski sloj iz mineralne vune 40kg/m3 debljine 2*5cm. Spojeve ploča bandažirati i pripremiti za ličenje. Visina zida 400-550cm. Kod izrade potkonstrukcije ugraditi ojačanja i potkonstrukciju za dovratnike predviđenih jednokrilnih i dvokrilnih vrata. U cijenu uključiti dobavu materijala potkonstrukcije i obloge, prijevoz, pripremu za montažu, sve potrebne spojne elemente, radnu skelu i rad. Obračun po m2, tj. kom za dovratnike. </t>
  </si>
  <si>
    <t>opšav panela debljine 50cm (dvostruka stijena s potkonstrukcijom)</t>
  </si>
  <si>
    <t>U svemu kao stavka 7 samo druge dimenzije i bez vatrootpornosti. Ugradnja u zid od panela. U stavku uključeni Al opšavi špaleta u boji panela. STAVKA 8 u nacrtu.</t>
  </si>
  <si>
    <t>NO 50(unutarnji promjer) postava cijevi u zid</t>
  </si>
  <si>
    <t>Uvodnica PG29 IP68 komplet s maticom</t>
  </si>
  <si>
    <t>G) TELEFONSKA I RAČUNALNA INSTALACIJA</t>
  </si>
  <si>
    <r>
      <t xml:space="preserve">Analogno - adresabilni optički detektor s izolatorom
- obavezno automatsko adresiranje s centrale u troškovniku
- obavezno mogućnost ručnog adresiranja s centrale
- obavezno podesiva osjetljivost s centrale, posebno za dnevni, posebno za noćni režim
- ugrađen izolator kratkog spoja
- napredni dizajn optičke komore, zaštita od smetnji, dvostruka zaštita od prašine i insekata, zaštitna mrežica sa ultra - malim otvorima (500µm)
- trobojna LED </t>
    </r>
    <r>
      <rPr>
        <b/>
        <sz val="11"/>
        <rFont val="Calibri"/>
        <family val="2"/>
        <charset val="238"/>
      </rPr>
      <t>vidljiva</t>
    </r>
    <r>
      <rPr>
        <b/>
        <sz val="11"/>
        <color rgb="FF000000"/>
        <rFont val="Calibri"/>
        <family val="2"/>
        <charset val="238"/>
      </rPr>
      <t xml:space="preserve"> 360°
- mogućnost izbora osjetljivosti detektora i moda rada daljinski putem centrale</t>
    </r>
  </si>
  <si>
    <t>Kompletiranje ispitnih listova i dokaz o kvaliteti  isporučenog, odnosno ugrađenog materijala, da je u skladu s HR standardima. Dokumentacija se kompletira u jednom primjerku s numeriranim stranicama</t>
  </si>
  <si>
    <t>SVEUKUPNA REKAPITULACIJA RADOVA:</t>
  </si>
  <si>
    <t>GRAĐEVINSKO - OBRTNIČKI RADOVI</t>
  </si>
  <si>
    <t>ELEKTROINSTALACIJE</t>
  </si>
  <si>
    <t>STROJARSKE INSTALACIJE</t>
  </si>
  <si>
    <t>TROŠKOVNIK VODOVODA I KANALIZACIJE</t>
  </si>
  <si>
    <t>VODOVOD I KANALIZACIJA</t>
  </si>
  <si>
    <t>UKUPNO RADOVI (BEZ PDV-A)</t>
  </si>
  <si>
    <t>UKUPNO (S PDV-OM)</t>
  </si>
  <si>
    <t>Ogledalo podesivo 60/70</t>
  </si>
  <si>
    <t>Oslonac uz školjku preklopni fi 32 mm Sicura</t>
  </si>
  <si>
    <t>Dobava i montaža toplinske crpke VRF/VRV i sl. sustava za grijanje i hlađenje, komplet sa svom radnom, te zaštitnom armaturom i opremom te montažnim materijalom, 
Nazivne snage minimalno 14ks, 
Snage hlađenja minimalno Qhl=40 kW, 
Snage grijanja minimalno Qgr=45 kW.
Napajanje U=380-415/3V / 50 Hz; struje manje od 20A
Tekuća faza Ø5/8"; 
Plinska faza Ø1,1/8"</t>
  </si>
  <si>
    <t>Dobava i montaža parapetnih jedinica, protoka zraka do 550 m3/h. Unutarnja parapetna jedinica karakteristika:
Snaga hlađenja minimalno Qhl=2,5kW; 
Snaga grijanja minimalno Qgr=3kW; 
Potrošnje struje ne veće od 30W</t>
  </si>
  <si>
    <t>Dobava i montaža Y razdjelnika za sustav varijabilnog protoka radne tvari (VRF, VRV i sl.) snage 6.4 do 14.2ks</t>
  </si>
  <si>
    <t>Dobava i montaža Y razdjelnika za VRF sustav snage do 6.4ks</t>
  </si>
  <si>
    <t>INSTALACIJA KLIMATIZACIJE (PROSTORIJA 9)</t>
  </si>
  <si>
    <t>UKUPNO INSTALACIJA KLIMATIZACIJE (PROSTORIJA 9)</t>
  </si>
  <si>
    <t>Dobava i montaža split sustava nazivne snage hlađenja minimalno 2,5 i maksimalno 3,5kw, grijanje minimalno 3,5 i maksimalno 4,5kw
1 vanjska jedinica -1 unutarnja zidna jedinice</t>
  </si>
  <si>
    <t>DATUM: 09.07.2020.</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</si>
</sst>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font>
    <font>
      <sz val="12"/>
      <color theme="1"/>
      <name val="Times New Roman"/>
      <family val="1"/>
      <charset val="238"/>
    </font>
    <font>
      <sz val="12"/>
      <name val="Times New Roman"/>
      <family val="1"/>
      <charset val="238"/>
    </font>
    <font>
      <b/>
      <sz val="22"/>
      <color theme="1"/>
      <name val="Calibri"/>
      <family val="2"/>
      <charset val="238"/>
      <scheme val="minor"/>
    </font>
    <font>
      <sz val="10"/>
      <color theme="1"/>
      <name val="Times New Roman"/>
      <family val="1"/>
      <charset val="238"/>
    </font>
    <font>
      <sz val="11"/>
      <color rgb="FF000000"/>
      <name val="Calibri"/>
      <family val="2"/>
      <charset val="238"/>
    </font>
    <font>
      <sz val="11"/>
      <name val="Calibri"/>
      <family val="2"/>
    </font>
    <font>
      <sz val="10"/>
      <color theme="1"/>
      <name val="Calibri"/>
      <family val="2"/>
      <charset val="238"/>
    </font>
    <font>
      <b/>
      <sz val="11"/>
      <color rgb="FF000000"/>
      <name val="Calibri"/>
      <family val="2"/>
      <charset val="238"/>
    </font>
    <font>
      <sz val="10"/>
      <name val="Arial"/>
      <family val="2"/>
    </font>
    <font>
      <b/>
      <sz val="10"/>
      <name val="Arial"/>
      <family val="2"/>
      <charset val="238"/>
    </font>
    <font>
      <sz val="10"/>
      <name val="Arial"/>
      <family val="2"/>
      <charset val="238"/>
    </font>
    <font>
      <b/>
      <sz val="10"/>
      <name val="Arial"/>
      <family val="2"/>
    </font>
    <font>
      <sz val="12"/>
      <color rgb="FFFF0000"/>
      <name val="Times New Roman"/>
      <family val="1"/>
      <charset val="238"/>
    </font>
    <font>
      <b/>
      <sz val="11"/>
      <name val="Calibri"/>
      <family val="2"/>
      <charset val="238"/>
    </font>
    <font>
      <b/>
      <sz val="10"/>
      <name val="Arial CE"/>
      <family val="2"/>
      <charset val="238"/>
    </font>
    <font>
      <sz val="10"/>
      <color theme="1"/>
      <name val="Arial"/>
      <family val="2"/>
      <charset val="238"/>
    </font>
    <font>
      <sz val="11"/>
      <color rgb="FFFF0000"/>
      <name val="Calibri"/>
      <family val="2"/>
      <charset val="238"/>
      <scheme val="minor"/>
    </font>
    <font>
      <b/>
      <sz val="11"/>
      <color theme="1"/>
      <name val="Calibri"/>
      <family val="2"/>
      <charset val="238"/>
      <scheme val="minor"/>
    </font>
    <font>
      <sz val="11"/>
      <name val="Calibri"/>
      <family val="2"/>
      <charset val="238"/>
      <scheme val="minor"/>
    </font>
    <font>
      <b/>
      <sz val="11"/>
      <color rgb="FF000000"/>
      <name val="Calibri"/>
      <family val="2"/>
      <charset val="238"/>
      <scheme val="minor"/>
    </font>
    <font>
      <b/>
      <sz val="11"/>
      <name val="Calibri"/>
      <family val="2"/>
      <charset val="238"/>
      <scheme val="minor"/>
    </font>
    <font>
      <b/>
      <i/>
      <sz val="11"/>
      <name val="Calibri"/>
      <family val="2"/>
      <charset val="238"/>
      <scheme val="minor"/>
    </font>
    <font>
      <sz val="11"/>
      <color rgb="FFC00000"/>
      <name val="Calibri"/>
      <family val="2"/>
      <charset val="238"/>
      <scheme val="minor"/>
    </font>
    <font>
      <b/>
      <sz val="11"/>
      <color rgb="FFC00000"/>
      <name val="Calibri"/>
      <family val="2"/>
      <charset val="238"/>
      <scheme val="minor"/>
    </font>
    <font>
      <b/>
      <i/>
      <u/>
      <sz val="11"/>
      <name val="Calibri"/>
      <family val="2"/>
      <charset val="238"/>
      <scheme val="minor"/>
    </font>
    <font>
      <b/>
      <u/>
      <sz val="11"/>
      <name val="Calibri"/>
      <family val="2"/>
      <charset val="238"/>
      <scheme val="minor"/>
    </font>
    <font>
      <sz val="11"/>
      <color rgb="FF000000"/>
      <name val="Calibri"/>
      <family val="2"/>
      <charset val="238"/>
      <scheme val="minor"/>
    </font>
    <font>
      <sz val="11"/>
      <color theme="5"/>
      <name val="Calibri"/>
      <family val="2"/>
      <charset val="238"/>
      <scheme val="minor"/>
    </font>
    <font>
      <b/>
      <sz val="11"/>
      <color rgb="FFFF0000"/>
      <name val="Calibri"/>
      <family val="2"/>
      <scheme val="minor"/>
    </font>
    <font>
      <sz val="11"/>
      <color rgb="FFFF0000"/>
      <name val="Calibri"/>
      <family val="2"/>
      <scheme val="minor"/>
    </font>
    <font>
      <b/>
      <sz val="11"/>
      <name val="Calibri"/>
      <family val="2"/>
      <scheme val="minor"/>
    </font>
    <font>
      <b/>
      <sz val="12"/>
      <color theme="1"/>
      <name val="Times New Roman"/>
      <family val="1"/>
      <charset val="238"/>
    </font>
    <font>
      <b/>
      <sz val="14"/>
      <color theme="1"/>
      <name val="Calibri"/>
      <family val="2"/>
      <charset val="238"/>
      <scheme val="minor"/>
    </font>
    <font>
      <sz val="14"/>
      <color theme="1"/>
      <name val="Calibri"/>
      <family val="2"/>
      <charset val="238"/>
      <scheme val="minor"/>
    </font>
    <font>
      <b/>
      <sz val="11"/>
      <color theme="1"/>
      <name val="Calibri"/>
      <family val="2"/>
      <scheme val="minor"/>
    </font>
    <font>
      <sz val="8"/>
      <name val="Calibri"/>
      <family val="2"/>
      <scheme val="minor"/>
    </font>
  </fonts>
  <fills count="7">
    <fill>
      <patternFill patternType="none"/>
    </fill>
    <fill>
      <patternFill patternType="gray125"/>
    </fill>
    <fill>
      <patternFill patternType="solid">
        <fgColor rgb="FFD0CECE"/>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s>
  <borders count="35">
    <border>
      <left/>
      <right/>
      <top/>
      <bottom/>
      <diagonal/>
    </border>
    <border>
      <left style="thick">
        <color rgb="FFFFFF00"/>
      </left>
      <right/>
      <top style="thick">
        <color rgb="FFFFFF00"/>
      </top>
      <bottom/>
      <diagonal/>
    </border>
    <border>
      <left/>
      <right/>
      <top style="thick">
        <color rgb="FFFFFF00"/>
      </top>
      <bottom/>
      <diagonal/>
    </border>
    <border>
      <left/>
      <right style="thick">
        <color auto="1"/>
      </right>
      <top style="thick">
        <color rgb="FFFFFF00"/>
      </top>
      <bottom/>
      <diagonal/>
    </border>
    <border>
      <left style="thick">
        <color rgb="FFFFFF00"/>
      </left>
      <right/>
      <top/>
      <bottom/>
      <diagonal/>
    </border>
    <border>
      <left/>
      <right style="thick">
        <color auto="1"/>
      </right>
      <top/>
      <bottom/>
      <diagonal/>
    </border>
    <border>
      <left style="thick">
        <color rgb="FFFFFF00"/>
      </left>
      <right/>
      <top/>
      <bottom style="thick">
        <color auto="1"/>
      </bottom>
      <diagonal/>
    </border>
    <border>
      <left/>
      <right/>
      <top/>
      <bottom style="thick">
        <color auto="1"/>
      </bottom>
      <diagonal/>
    </border>
    <border>
      <left/>
      <right style="thick">
        <color auto="1"/>
      </right>
      <top/>
      <bottom style="thick">
        <color auto="1"/>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style="medium">
        <color indexed="64"/>
      </right>
      <top style="dotted">
        <color indexed="64"/>
      </top>
      <bottom/>
      <diagonal/>
    </border>
  </borders>
  <cellStyleXfs count="7">
    <xf numFmtId="0" fontId="0" fillId="0" borderId="0"/>
    <xf numFmtId="0" fontId="17" fillId="0" borderId="0"/>
    <xf numFmtId="0" fontId="5" fillId="0" borderId="0"/>
    <xf numFmtId="0" fontId="17" fillId="0" borderId="0"/>
    <xf numFmtId="0" fontId="17" fillId="0" borderId="0"/>
    <xf numFmtId="0" fontId="2" fillId="0" borderId="0"/>
    <xf numFmtId="0" fontId="1" fillId="0" borderId="0"/>
  </cellStyleXfs>
  <cellXfs count="599">
    <xf numFmtId="0" fontId="0" fillId="0" borderId="0" xfId="0"/>
    <xf numFmtId="0" fontId="7" fillId="0" borderId="0" xfId="0" applyFont="1" applyAlignment="1">
      <alignment horizontal="center" vertical="center"/>
    </xf>
    <xf numFmtId="0" fontId="7" fillId="0" borderId="0" xfId="0" applyFont="1"/>
    <xf numFmtId="4" fontId="7" fillId="0" borderId="0" xfId="0" applyNumberFormat="1" applyFont="1" applyAlignment="1">
      <alignment horizontal="right" vertical="center"/>
    </xf>
    <xf numFmtId="0" fontId="7" fillId="0" borderId="0" xfId="0" applyFont="1" applyAlignment="1" applyProtection="1">
      <alignment horizontal="center" vertical="center"/>
    </xf>
    <xf numFmtId="4" fontId="7" fillId="0" borderId="0" xfId="0" applyNumberFormat="1" applyFont="1" applyAlignment="1" applyProtection="1">
      <alignment horizontal="right" vertical="center"/>
    </xf>
    <xf numFmtId="0" fontId="0" fillId="0" borderId="0" xfId="0" applyBorder="1" applyProtection="1"/>
    <xf numFmtId="4" fontId="0" fillId="0" borderId="0" xfId="0" applyNumberFormat="1" applyBorder="1" applyAlignment="1" applyProtection="1">
      <alignment horizontal="right"/>
    </xf>
    <xf numFmtId="0" fontId="0" fillId="0" borderId="0" xfId="0" applyBorder="1" applyAlignment="1" applyProtection="1">
      <alignment horizontal="left"/>
    </xf>
    <xf numFmtId="0" fontId="13" fillId="0" borderId="0" xfId="0" applyFont="1" applyAlignment="1" applyProtection="1">
      <alignment vertical="center"/>
    </xf>
    <xf numFmtId="0" fontId="10" fillId="0" borderId="0" xfId="0" applyFont="1" applyProtection="1"/>
    <xf numFmtId="4" fontId="10" fillId="0" borderId="0" xfId="0" applyNumberFormat="1" applyFont="1" applyAlignment="1" applyProtection="1">
      <alignment horizontal="right" vertical="center"/>
    </xf>
    <xf numFmtId="0" fontId="10" fillId="0" borderId="0" xfId="0" applyFont="1" applyAlignment="1" applyProtection="1">
      <alignment vertical="center"/>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0" xfId="0" applyFont="1" applyProtection="1"/>
    <xf numFmtId="0" fontId="14" fillId="3" borderId="13" xfId="0"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7" fillId="0" borderId="0" xfId="0" applyFont="1" applyAlignment="1" applyProtection="1">
      <alignment horizontal="left"/>
    </xf>
    <xf numFmtId="0" fontId="19" fillId="0" borderId="0" xfId="0" applyFont="1"/>
    <xf numFmtId="0" fontId="11" fillId="0" borderId="0" xfId="0" applyFont="1" applyAlignment="1" applyProtection="1">
      <alignment horizontal="center" vertical="center"/>
    </xf>
    <xf numFmtId="0" fontId="14" fillId="2" borderId="1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4" borderId="19" xfId="0" applyFont="1" applyFill="1" applyBorder="1" applyAlignment="1" applyProtection="1">
      <alignment vertical="center" wrapText="1"/>
    </xf>
    <xf numFmtId="0" fontId="14" fillId="4" borderId="14" xfId="0" applyFont="1" applyFill="1" applyBorder="1" applyAlignment="1" applyProtection="1">
      <alignment vertical="center" wrapText="1"/>
    </xf>
    <xf numFmtId="0" fontId="7" fillId="0" borderId="2" xfId="0" applyFont="1" applyBorder="1" applyAlignment="1" applyProtection="1">
      <alignment horizontal="center" vertical="center"/>
    </xf>
    <xf numFmtId="0" fontId="0" fillId="0" borderId="0" xfId="0" applyBorder="1" applyAlignment="1" applyProtection="1">
      <alignment horizontal="center"/>
    </xf>
    <xf numFmtId="0" fontId="10" fillId="0" borderId="0" xfId="0" applyFont="1" applyAlignment="1" applyProtection="1">
      <alignment horizontal="center"/>
    </xf>
    <xf numFmtId="0" fontId="10" fillId="0" borderId="0" xfId="0" applyFont="1" applyAlignment="1" applyProtection="1">
      <alignment horizontal="center" vertical="center"/>
    </xf>
    <xf numFmtId="4" fontId="6" fillId="3" borderId="17" xfId="0" applyNumberFormat="1" applyFont="1" applyFill="1" applyBorder="1" applyAlignment="1">
      <alignment horizontal="right" vertical="center" wrapText="1"/>
    </xf>
    <xf numFmtId="4" fontId="16" fillId="5" borderId="23" xfId="0" applyNumberFormat="1" applyFont="1" applyFill="1" applyBorder="1" applyAlignment="1">
      <alignment vertical="top" wrapText="1"/>
    </xf>
    <xf numFmtId="0" fontId="6" fillId="0" borderId="0" xfId="0" applyFont="1" applyFill="1" applyBorder="1" applyAlignment="1" applyProtection="1">
      <alignment horizontal="center" vertical="center"/>
    </xf>
    <xf numFmtId="0" fontId="7" fillId="0" borderId="0" xfId="0" applyFont="1" applyFill="1" applyBorder="1"/>
    <xf numFmtId="0" fontId="0" fillId="0" borderId="0" xfId="0" applyFill="1" applyBorder="1"/>
    <xf numFmtId="0" fontId="14" fillId="0" borderId="13" xfId="0" applyFont="1" applyFill="1" applyBorder="1" applyAlignment="1" applyProtection="1">
      <alignment horizontal="center" vertical="center" wrapText="1"/>
    </xf>
    <xf numFmtId="0" fontId="16" fillId="0" borderId="0" xfId="0" applyFont="1" applyAlignment="1">
      <alignment horizontal="justify" vertical="top" wrapText="1"/>
    </xf>
    <xf numFmtId="0" fontId="14" fillId="0" borderId="18" xfId="0" applyFont="1" applyFill="1" applyBorder="1" applyAlignment="1" applyProtection="1">
      <alignment horizontal="center" vertical="center" wrapText="1"/>
    </xf>
    <xf numFmtId="0" fontId="14" fillId="0" borderId="23" xfId="0" applyFont="1" applyFill="1" applyBorder="1" applyAlignment="1" applyProtection="1">
      <alignment horizontal="center" vertical="center" wrapText="1"/>
    </xf>
    <xf numFmtId="4" fontId="14" fillId="0" borderId="23" xfId="0" applyNumberFormat="1" applyFont="1" applyFill="1" applyBorder="1" applyAlignment="1" applyProtection="1">
      <alignment horizontal="right" vertical="center" wrapText="1"/>
    </xf>
    <xf numFmtId="4" fontId="14" fillId="0" borderId="20" xfId="0" applyNumberFormat="1" applyFont="1" applyFill="1" applyBorder="1" applyAlignment="1" applyProtection="1">
      <alignment horizontal="right" vertical="center" wrapText="1"/>
    </xf>
    <xf numFmtId="4" fontId="14" fillId="0" borderId="17" xfId="0" applyNumberFormat="1" applyFont="1" applyFill="1" applyBorder="1" applyAlignment="1" applyProtection="1">
      <alignment horizontal="right" vertical="center" wrapText="1"/>
    </xf>
    <xf numFmtId="4" fontId="14" fillId="5" borderId="23" xfId="0" applyNumberFormat="1" applyFont="1" applyFill="1" applyBorder="1" applyAlignment="1" applyProtection="1">
      <alignment horizontal="right" vertical="center" wrapText="1"/>
    </xf>
    <xf numFmtId="0" fontId="20" fillId="0" borderId="23" xfId="0" applyFont="1" applyFill="1" applyBorder="1" applyAlignment="1" applyProtection="1">
      <alignment horizontal="center" vertical="center" wrapText="1"/>
    </xf>
    <xf numFmtId="0" fontId="14" fillId="6" borderId="23" xfId="0" applyFont="1" applyFill="1" applyBorder="1" applyAlignment="1" applyProtection="1">
      <alignment horizontal="center" vertical="center" wrapText="1"/>
    </xf>
    <xf numFmtId="0" fontId="14" fillId="0" borderId="20" xfId="0" applyFont="1" applyFill="1" applyBorder="1" applyAlignment="1" applyProtection="1">
      <alignment horizontal="left" vertical="center" wrapText="1"/>
    </xf>
    <xf numFmtId="4" fontId="14" fillId="5" borderId="23" xfId="0" applyNumberFormat="1" applyFont="1" applyFill="1" applyBorder="1" applyAlignment="1" applyProtection="1">
      <alignment vertical="center" wrapText="1"/>
    </xf>
    <xf numFmtId="0" fontId="4" fillId="0" borderId="0" xfId="0" applyFont="1"/>
    <xf numFmtId="0" fontId="4" fillId="0" borderId="0" xfId="0" applyFont="1" applyFill="1"/>
    <xf numFmtId="0" fontId="4" fillId="0" borderId="0" xfId="0" applyFont="1" applyBorder="1" applyProtection="1"/>
    <xf numFmtId="0" fontId="4" fillId="0" borderId="0" xfId="0" applyFont="1" applyBorder="1" applyAlignment="1" applyProtection="1">
      <alignment horizontal="center"/>
    </xf>
    <xf numFmtId="4" fontId="4" fillId="0" borderId="0" xfId="0" applyNumberFormat="1" applyFont="1" applyBorder="1" applyAlignment="1" applyProtection="1">
      <alignment horizontal="right"/>
    </xf>
    <xf numFmtId="0" fontId="4" fillId="0" borderId="0" xfId="0" applyFont="1" applyProtection="1"/>
    <xf numFmtId="0" fontId="4" fillId="0" borderId="0" xfId="0" applyFont="1" applyBorder="1" applyAlignment="1" applyProtection="1">
      <alignment horizontal="left"/>
    </xf>
    <xf numFmtId="0" fontId="4" fillId="0" borderId="0" xfId="0" applyFont="1" applyBorder="1" applyAlignment="1">
      <alignment horizontal="center"/>
    </xf>
    <xf numFmtId="0" fontId="23" fillId="0" borderId="0" xfId="0" applyFont="1"/>
    <xf numFmtId="0" fontId="26" fillId="2" borderId="13"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wrapText="1"/>
    </xf>
    <xf numFmtId="0" fontId="26" fillId="3" borderId="17" xfId="0" applyFont="1" applyFill="1" applyBorder="1" applyAlignment="1" applyProtection="1">
      <alignment horizontal="center" vertical="center" wrapText="1"/>
    </xf>
    <xf numFmtId="4" fontId="26" fillId="3" borderId="17" xfId="0" applyNumberFormat="1" applyFont="1" applyFill="1" applyBorder="1" applyAlignment="1" applyProtection="1">
      <alignment horizontal="center" vertical="center" wrapText="1"/>
    </xf>
    <xf numFmtId="4" fontId="24" fillId="3" borderId="17" xfId="0" applyNumberFormat="1" applyFont="1" applyFill="1" applyBorder="1" applyAlignment="1">
      <alignment horizontal="right" vertical="center" wrapText="1"/>
    </xf>
    <xf numFmtId="49" fontId="26" fillId="3" borderId="13" xfId="0" applyNumberFormat="1" applyFont="1" applyFill="1" applyBorder="1" applyAlignment="1" applyProtection="1">
      <alignment horizontal="center" vertical="center" wrapText="1"/>
    </xf>
    <xf numFmtId="4" fontId="27" fillId="0" borderId="23" xfId="0" applyNumberFormat="1" applyFont="1" applyBorder="1" applyAlignment="1">
      <alignment horizontal="center" vertical="center" wrapText="1"/>
    </xf>
    <xf numFmtId="4" fontId="27" fillId="0" borderId="23" xfId="0" applyNumberFormat="1" applyFont="1" applyFill="1" applyBorder="1" applyAlignment="1">
      <alignment horizontal="center" vertical="center" wrapText="1"/>
    </xf>
    <xf numFmtId="4" fontId="24" fillId="3" borderId="23" xfId="0" applyNumberFormat="1" applyFont="1" applyFill="1" applyBorder="1" applyAlignment="1">
      <alignment horizontal="right" vertical="center" wrapText="1"/>
    </xf>
    <xf numFmtId="4" fontId="24" fillId="5" borderId="23" xfId="0" applyNumberFormat="1" applyFont="1" applyFill="1" applyBorder="1" applyAlignment="1">
      <alignment horizontal="right" vertical="center" wrapText="1"/>
    </xf>
    <xf numFmtId="4" fontId="28" fillId="0" borderId="10" xfId="0" applyNumberFormat="1" applyFont="1" applyFill="1" applyBorder="1" applyAlignment="1">
      <alignment horizontal="center" vertical="top" wrapText="1"/>
    </xf>
    <xf numFmtId="4" fontId="24" fillId="0" borderId="16" xfId="0" applyNumberFormat="1" applyFont="1" applyFill="1" applyBorder="1" applyAlignment="1">
      <alignment horizontal="right" vertical="center" wrapText="1"/>
    </xf>
    <xf numFmtId="2" fontId="27" fillId="0" borderId="23" xfId="1" applyNumberFormat="1" applyFont="1" applyBorder="1" applyAlignment="1">
      <alignment horizontal="center" vertical="top" wrapText="1"/>
    </xf>
    <xf numFmtId="2" fontId="27" fillId="0" borderId="23" xfId="0" applyNumberFormat="1" applyFont="1" applyBorder="1" applyAlignment="1">
      <alignment horizontal="center" vertical="top" wrapText="1"/>
    </xf>
    <xf numFmtId="0" fontId="27" fillId="0" borderId="23" xfId="1" applyFont="1" applyFill="1" applyBorder="1" applyAlignment="1">
      <alignment horizontal="center"/>
    </xf>
    <xf numFmtId="4" fontId="28" fillId="0" borderId="19" xfId="0" applyNumberFormat="1" applyFont="1" applyFill="1" applyBorder="1" applyAlignment="1">
      <alignment horizontal="center" vertical="top" wrapText="1"/>
    </xf>
    <xf numFmtId="4" fontId="28" fillId="0" borderId="20" xfId="0" applyNumberFormat="1" applyFont="1" applyFill="1" applyBorder="1" applyAlignment="1">
      <alignment horizontal="center" vertical="top" wrapText="1"/>
    </xf>
    <xf numFmtId="4" fontId="24" fillId="0" borderId="14" xfId="0" applyNumberFormat="1" applyFont="1" applyFill="1" applyBorder="1" applyAlignment="1">
      <alignment horizontal="right" vertical="center" wrapText="1"/>
    </xf>
    <xf numFmtId="2" fontId="27" fillId="0" borderId="23" xfId="1" applyNumberFormat="1" applyFont="1" applyBorder="1" applyAlignment="1">
      <alignment horizontal="center" vertical="center" wrapText="1"/>
    </xf>
    <xf numFmtId="49" fontId="26" fillId="3" borderId="23" xfId="0" applyNumberFormat="1" applyFont="1" applyFill="1" applyBorder="1" applyAlignment="1" applyProtection="1">
      <alignment horizontal="center" vertical="center" wrapText="1"/>
    </xf>
    <xf numFmtId="0" fontId="26" fillId="3" borderId="23" xfId="0" applyFont="1" applyFill="1" applyBorder="1" applyAlignment="1" applyProtection="1">
      <alignment horizontal="center" vertical="center" wrapText="1"/>
    </xf>
    <xf numFmtId="0" fontId="26" fillId="2" borderId="23" xfId="0" applyFont="1" applyFill="1" applyBorder="1" applyAlignment="1" applyProtection="1">
      <alignment horizontal="center" vertical="center" wrapText="1"/>
    </xf>
    <xf numFmtId="4" fontId="27" fillId="0" borderId="23" xfId="0" applyNumberFormat="1" applyFont="1" applyBorder="1" applyAlignment="1">
      <alignment horizontal="right" vertical="center" wrapText="1"/>
    </xf>
    <xf numFmtId="4" fontId="27" fillId="0" borderId="19" xfId="0" applyNumberFormat="1" applyFont="1" applyFill="1" applyBorder="1" applyAlignment="1">
      <alignment vertical="center" wrapText="1"/>
    </xf>
    <xf numFmtId="4" fontId="27" fillId="0" borderId="20" xfId="0" applyNumberFormat="1" applyFont="1" applyFill="1" applyBorder="1" applyAlignment="1">
      <alignment vertical="center" wrapText="1"/>
    </xf>
    <xf numFmtId="4" fontId="27" fillId="0" borderId="14" xfId="0" applyNumberFormat="1" applyFont="1" applyFill="1" applyBorder="1" applyAlignment="1">
      <alignment vertical="center" wrapText="1"/>
    </xf>
    <xf numFmtId="4" fontId="27" fillId="5" borderId="23" xfId="0" applyNumberFormat="1" applyFont="1" applyFill="1" applyBorder="1" applyAlignment="1">
      <alignment horizontal="right" vertical="center" wrapText="1"/>
    </xf>
    <xf numFmtId="1" fontId="27" fillId="0" borderId="23" xfId="0" applyNumberFormat="1" applyFont="1" applyFill="1" applyBorder="1" applyAlignment="1">
      <alignment horizontal="right" vertical="center" wrapText="1"/>
    </xf>
    <xf numFmtId="4" fontId="27" fillId="0" borderId="23" xfId="0" applyNumberFormat="1" applyFont="1" applyFill="1" applyBorder="1" applyAlignment="1">
      <alignment vertical="top" wrapText="1"/>
    </xf>
    <xf numFmtId="4" fontId="27" fillId="5" borderId="23" xfId="0" applyNumberFormat="1" applyFont="1" applyFill="1" applyBorder="1" applyAlignment="1">
      <alignment vertical="top" wrapText="1"/>
    </xf>
    <xf numFmtId="1" fontId="28" fillId="5" borderId="23" xfId="1" applyNumberFormat="1" applyFont="1" applyFill="1" applyBorder="1" applyAlignment="1">
      <alignment horizontal="right" vertical="top" wrapText="1"/>
    </xf>
    <xf numFmtId="1" fontId="28" fillId="0" borderId="23" xfId="1" applyNumberFormat="1" applyFont="1" applyFill="1" applyBorder="1" applyAlignment="1">
      <alignment horizontal="right" vertical="top" wrapText="1"/>
    </xf>
    <xf numFmtId="0" fontId="4" fillId="0" borderId="0" xfId="0" applyFont="1" applyAlignment="1" applyProtection="1">
      <alignment vertical="center"/>
    </xf>
    <xf numFmtId="0" fontId="4" fillId="0" borderId="0" xfId="0" applyFont="1" applyAlignment="1" applyProtection="1">
      <alignment horizontal="center"/>
    </xf>
    <xf numFmtId="0" fontId="4" fillId="0" borderId="0" xfId="0" applyFont="1" applyAlignment="1" applyProtection="1">
      <alignment horizontal="center" vertical="center"/>
    </xf>
    <xf numFmtId="0" fontId="33" fillId="0" borderId="0" xfId="0" applyFont="1" applyAlignment="1" applyProtection="1">
      <alignment horizontal="center" vertical="center"/>
    </xf>
    <xf numFmtId="0" fontId="4" fillId="0" borderId="0" xfId="0" applyFont="1" applyAlignment="1" applyProtection="1">
      <alignment horizontal="left"/>
    </xf>
    <xf numFmtId="0" fontId="24" fillId="0" borderId="0" xfId="0" applyFont="1" applyBorder="1" applyProtection="1"/>
    <xf numFmtId="0" fontId="27" fillId="0" borderId="23" xfId="0" applyFont="1" applyBorder="1" applyAlignment="1">
      <alignment horizontal="center" vertical="center"/>
    </xf>
    <xf numFmtId="0" fontId="34" fillId="0" borderId="0" xfId="0" applyFont="1"/>
    <xf numFmtId="0" fontId="27" fillId="5" borderId="23" xfId="0" applyFont="1" applyFill="1" applyBorder="1" applyAlignment="1">
      <alignment horizontal="center" vertical="center"/>
    </xf>
    <xf numFmtId="0" fontId="27" fillId="5" borderId="23" xfId="0" applyFont="1" applyFill="1" applyBorder="1" applyAlignment="1">
      <alignment horizontal="center"/>
    </xf>
    <xf numFmtId="0" fontId="29" fillId="0" borderId="0" xfId="0" applyFont="1"/>
    <xf numFmtId="0" fontId="14" fillId="2" borderId="17" xfId="0" applyFont="1" applyFill="1" applyBorder="1" applyAlignment="1" applyProtection="1">
      <alignment horizontal="center" vertical="center" wrapText="1"/>
    </xf>
    <xf numFmtId="0" fontId="14" fillId="0" borderId="19" xfId="0" applyFont="1" applyFill="1" applyBorder="1" applyAlignment="1" applyProtection="1">
      <alignment horizontal="left" vertical="center" wrapText="1"/>
    </xf>
    <xf numFmtId="0" fontId="14" fillId="0" borderId="14" xfId="0" applyFont="1" applyFill="1" applyBorder="1" applyAlignment="1" applyProtection="1">
      <alignment horizontal="left" vertical="center" wrapText="1"/>
    </xf>
    <xf numFmtId="0" fontId="14" fillId="0" borderId="25" xfId="0" applyFont="1" applyFill="1" applyBorder="1" applyAlignment="1" applyProtection="1">
      <alignment horizontal="center" vertical="center" wrapText="1"/>
    </xf>
    <xf numFmtId="0" fontId="14" fillId="0" borderId="26" xfId="0" applyFont="1" applyFill="1" applyBorder="1" applyAlignment="1" applyProtection="1">
      <alignment horizontal="center" vertical="center" wrapText="1"/>
    </xf>
    <xf numFmtId="0" fontId="14" fillId="0" borderId="27" xfId="0" applyFont="1" applyFill="1" applyBorder="1" applyAlignment="1" applyProtection="1">
      <alignment horizontal="center" vertical="center" wrapText="1"/>
    </xf>
    <xf numFmtId="4" fontId="14" fillId="0" borderId="11" xfId="0" applyNumberFormat="1" applyFont="1" applyFill="1" applyBorder="1" applyAlignment="1" applyProtection="1">
      <alignment horizontal="right" vertical="center" wrapText="1"/>
    </xf>
    <xf numFmtId="4" fontId="14" fillId="0" borderId="12" xfId="0" applyNumberFormat="1" applyFont="1" applyFill="1" applyBorder="1" applyAlignment="1" applyProtection="1">
      <alignment horizontal="right" vertical="center" wrapText="1"/>
    </xf>
    <xf numFmtId="4" fontId="14" fillId="0" borderId="13" xfId="0" applyNumberFormat="1" applyFont="1" applyFill="1" applyBorder="1" applyAlignment="1" applyProtection="1">
      <alignment horizontal="right" vertical="center" wrapText="1"/>
    </xf>
    <xf numFmtId="0" fontId="14" fillId="0" borderId="34" xfId="0" applyFont="1" applyFill="1" applyBorder="1" applyAlignment="1" applyProtection="1">
      <alignment horizontal="center" vertical="center" wrapText="1"/>
    </xf>
    <xf numFmtId="4" fontId="27" fillId="0" borderId="23" xfId="0" applyNumberFormat="1" applyFont="1" applyFill="1" applyBorder="1" applyAlignment="1" applyProtection="1">
      <alignment vertical="top" wrapText="1"/>
    </xf>
    <xf numFmtId="0" fontId="11"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33"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4" fontId="7" fillId="0" borderId="0" xfId="0" applyNumberFormat="1" applyFont="1" applyAlignment="1" applyProtection="1">
      <alignment horizontal="center" vertical="center"/>
    </xf>
    <xf numFmtId="4" fontId="0" fillId="0" borderId="0" xfId="0" applyNumberFormat="1" applyBorder="1" applyAlignment="1" applyProtection="1">
      <alignment horizontal="center"/>
    </xf>
    <xf numFmtId="4" fontId="10" fillId="0" borderId="0" xfId="0" applyNumberFormat="1" applyFont="1" applyAlignment="1" applyProtection="1">
      <alignment horizontal="center" vertical="center"/>
    </xf>
    <xf numFmtId="4" fontId="7" fillId="0" borderId="0" xfId="0" applyNumberFormat="1" applyFont="1" applyAlignment="1">
      <alignment horizontal="center" vertical="center"/>
    </xf>
    <xf numFmtId="0" fontId="7" fillId="0" borderId="0" xfId="0" applyFont="1" applyAlignment="1" applyProtection="1">
      <alignment horizontal="center"/>
    </xf>
    <xf numFmtId="4" fontId="6" fillId="3" borderId="17" xfId="0" applyNumberFormat="1" applyFont="1" applyFill="1" applyBorder="1" applyAlignment="1">
      <alignment horizontal="center" vertical="center" wrapText="1"/>
    </xf>
    <xf numFmtId="0" fontId="7" fillId="0" borderId="0" xfId="0" applyFont="1" applyAlignment="1">
      <alignment horizontal="center"/>
    </xf>
    <xf numFmtId="4" fontId="6" fillId="3" borderId="17" xfId="0" applyNumberFormat="1" applyFont="1" applyFill="1" applyBorder="1" applyAlignment="1" applyProtection="1">
      <alignment horizontal="right" vertical="center" wrapText="1"/>
      <protection locked="0"/>
    </xf>
    <xf numFmtId="0" fontId="26" fillId="2" borderId="13"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0" fontId="36" fillId="0" borderId="0" xfId="0" applyFont="1"/>
    <xf numFmtId="0" fontId="27" fillId="2" borderId="13" xfId="0" applyFont="1" applyFill="1" applyBorder="1" applyAlignment="1" applyProtection="1">
      <alignment horizontal="center" vertical="center" wrapText="1"/>
    </xf>
    <xf numFmtId="0" fontId="14" fillId="0" borderId="19" xfId="0" applyFont="1" applyFill="1" applyBorder="1" applyAlignment="1" applyProtection="1">
      <alignment horizontal="left" vertical="center" wrapText="1"/>
    </xf>
    <xf numFmtId="0" fontId="14" fillId="0" borderId="14" xfId="0" applyFont="1" applyFill="1" applyBorder="1" applyAlignment="1" applyProtection="1">
      <alignment horizontal="left" vertical="center" wrapText="1"/>
    </xf>
    <xf numFmtId="4" fontId="27" fillId="3" borderId="23" xfId="0" applyNumberFormat="1" applyFont="1" applyFill="1" applyBorder="1" applyAlignment="1">
      <alignment horizontal="right" vertical="center" wrapText="1"/>
    </xf>
    <xf numFmtId="0" fontId="27" fillId="3" borderId="13" xfId="0" applyFont="1" applyFill="1" applyBorder="1" applyAlignment="1" applyProtection="1">
      <alignment horizontal="center" vertical="center" wrapText="1"/>
    </xf>
    <xf numFmtId="0" fontId="27" fillId="3" borderId="17" xfId="0" applyFont="1" applyFill="1" applyBorder="1" applyAlignment="1" applyProtection="1">
      <alignment horizontal="center" vertical="center" wrapText="1"/>
    </xf>
    <xf numFmtId="4" fontId="27" fillId="3" borderId="17" xfId="0" applyNumberFormat="1" applyFont="1" applyFill="1" applyBorder="1" applyAlignment="1" applyProtection="1">
      <alignment horizontal="center" vertical="center" wrapText="1"/>
    </xf>
    <xf numFmtId="49" fontId="27" fillId="3" borderId="13" xfId="0" applyNumberFormat="1" applyFont="1" applyFill="1" applyBorder="1" applyAlignment="1" applyProtection="1">
      <alignment horizontal="center" vertical="center" wrapText="1"/>
    </xf>
    <xf numFmtId="0" fontId="37" fillId="2" borderId="13" xfId="0" applyFont="1" applyFill="1" applyBorder="1" applyAlignment="1" applyProtection="1">
      <alignment horizontal="center" vertical="center" wrapText="1"/>
    </xf>
    <xf numFmtId="4" fontId="37" fillId="0" borderId="23" xfId="0" applyNumberFormat="1" applyFont="1" applyBorder="1" applyAlignment="1">
      <alignment horizontal="center" vertical="center" wrapText="1"/>
    </xf>
    <xf numFmtId="4" fontId="37" fillId="0" borderId="23" xfId="0" applyNumberFormat="1" applyFont="1" applyFill="1" applyBorder="1" applyAlignment="1">
      <alignment horizontal="center" vertical="center" wrapText="1"/>
    </xf>
    <xf numFmtId="2" fontId="37" fillId="0" borderId="23" xfId="1" applyNumberFormat="1" applyFont="1" applyBorder="1" applyAlignment="1">
      <alignment horizontal="center" vertical="center" wrapText="1"/>
    </xf>
    <xf numFmtId="4" fontId="37" fillId="3" borderId="23" xfId="0" applyNumberFormat="1" applyFont="1" applyFill="1" applyBorder="1" applyAlignment="1">
      <alignment horizontal="right" vertical="center" wrapText="1"/>
    </xf>
    <xf numFmtId="49" fontId="37" fillId="3" borderId="13" xfId="0" applyNumberFormat="1" applyFont="1" applyFill="1" applyBorder="1" applyAlignment="1" applyProtection="1">
      <alignment horizontal="center" vertical="center" wrapText="1"/>
    </xf>
    <xf numFmtId="2" fontId="37" fillId="0" borderId="23" xfId="0" applyNumberFormat="1" applyFont="1" applyBorder="1" applyAlignment="1">
      <alignment horizontal="center" vertical="top" wrapText="1"/>
    </xf>
    <xf numFmtId="0" fontId="27" fillId="3" borderId="23" xfId="0" applyFont="1" applyFill="1" applyBorder="1" applyAlignment="1" applyProtection="1">
      <alignment horizontal="center" vertical="center" wrapText="1"/>
    </xf>
    <xf numFmtId="0" fontId="37" fillId="3" borderId="23" xfId="0" applyFont="1" applyFill="1" applyBorder="1" applyAlignment="1" applyProtection="1">
      <alignment horizontal="center" vertical="center" wrapText="1"/>
    </xf>
    <xf numFmtId="4" fontId="37" fillId="0" borderId="23" xfId="0" applyNumberFormat="1" applyFont="1" applyBorder="1" applyAlignment="1">
      <alignment horizontal="right" vertical="center" wrapText="1"/>
    </xf>
    <xf numFmtId="18" fontId="37" fillId="2" borderId="13" xfId="0" applyNumberFormat="1" applyFont="1" applyFill="1" applyBorder="1" applyAlignment="1" applyProtection="1">
      <alignment horizontal="center" vertical="center" wrapText="1"/>
    </xf>
    <xf numFmtId="0" fontId="20" fillId="3" borderId="17"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4" fontId="20" fillId="3" borderId="17" xfId="0" applyNumberFormat="1" applyFont="1" applyFill="1" applyBorder="1" applyAlignment="1">
      <alignment horizontal="center" vertical="center" wrapText="1"/>
    </xf>
    <xf numFmtId="0" fontId="14" fillId="3" borderId="1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3" fillId="0" borderId="0" xfId="0" applyFont="1"/>
    <xf numFmtId="4" fontId="26" fillId="2" borderId="17" xfId="0" applyNumberFormat="1" applyFont="1" applyFill="1" applyBorder="1" applyAlignment="1" applyProtection="1">
      <alignment horizontal="center" vertical="center" wrapText="1"/>
    </xf>
    <xf numFmtId="4" fontId="4" fillId="0" borderId="0" xfId="0" applyNumberFormat="1" applyFont="1" applyProtection="1"/>
    <xf numFmtId="4" fontId="4" fillId="0" borderId="0" xfId="0" applyNumberFormat="1" applyFont="1" applyAlignment="1" applyProtection="1">
      <alignment horizontal="center" vertical="center"/>
    </xf>
    <xf numFmtId="4" fontId="7" fillId="0" borderId="0" xfId="0" applyNumberFormat="1" applyFont="1" applyProtection="1"/>
    <xf numFmtId="4" fontId="26" fillId="5" borderId="14" xfId="0" applyNumberFormat="1" applyFont="1" applyFill="1" applyBorder="1" applyAlignment="1" applyProtection="1">
      <alignment vertical="center" wrapText="1"/>
    </xf>
    <xf numFmtId="4" fontId="26" fillId="5" borderId="23" xfId="0" applyNumberFormat="1" applyFont="1" applyFill="1" applyBorder="1" applyAlignment="1" applyProtection="1">
      <alignment vertical="center" wrapText="1"/>
    </xf>
    <xf numFmtId="4" fontId="7" fillId="0" borderId="0" xfId="0" applyNumberFormat="1" applyFont="1"/>
    <xf numFmtId="4" fontId="27" fillId="0" borderId="20" xfId="0" applyNumberFormat="1" applyFont="1" applyFill="1" applyBorder="1" applyAlignment="1">
      <alignment horizontal="center" vertical="center" wrapText="1"/>
    </xf>
    <xf numFmtId="4" fontId="4" fillId="0" borderId="0" xfId="0" applyNumberFormat="1" applyFont="1" applyBorder="1" applyAlignment="1" applyProtection="1">
      <alignment horizontal="center" vertical="center"/>
    </xf>
    <xf numFmtId="4" fontId="28" fillId="0" borderId="10" xfId="0" applyNumberFormat="1" applyFont="1" applyFill="1" applyBorder="1" applyAlignment="1">
      <alignment horizontal="center" vertical="center" wrapText="1"/>
    </xf>
    <xf numFmtId="4" fontId="28" fillId="0" borderId="20" xfId="0" applyNumberFormat="1" applyFont="1" applyFill="1" applyBorder="1" applyAlignment="1">
      <alignment horizontal="center" vertical="center" wrapText="1"/>
    </xf>
    <xf numFmtId="4" fontId="7" fillId="0" borderId="2" xfId="0" applyNumberFormat="1" applyFont="1" applyBorder="1" applyAlignment="1" applyProtection="1">
      <alignment horizontal="center" vertical="center"/>
    </xf>
    <xf numFmtId="4" fontId="26" fillId="3" borderId="23" xfId="0" applyNumberFormat="1" applyFont="1" applyFill="1" applyBorder="1" applyAlignment="1" applyProtection="1">
      <alignment horizontal="center" vertical="center" wrapText="1"/>
    </xf>
    <xf numFmtId="4" fontId="27" fillId="3" borderId="23" xfId="0" applyNumberFormat="1" applyFont="1" applyFill="1" applyBorder="1" applyAlignment="1" applyProtection="1">
      <alignment horizontal="center" vertical="center" wrapText="1"/>
    </xf>
    <xf numFmtId="4" fontId="37" fillId="3" borderId="23" xfId="0" applyNumberFormat="1" applyFont="1" applyFill="1" applyBorder="1" applyAlignment="1" applyProtection="1">
      <alignment horizontal="center" vertical="center" wrapText="1"/>
    </xf>
    <xf numFmtId="4" fontId="38" fillId="0" borderId="0" xfId="0" applyNumberFormat="1" applyFont="1" applyAlignment="1" applyProtection="1">
      <alignment horizontal="center" vertical="center"/>
    </xf>
    <xf numFmtId="4" fontId="38" fillId="0" borderId="3" xfId="0" applyNumberFormat="1" applyFont="1" applyBorder="1" applyAlignment="1" applyProtection="1">
      <alignment horizontal="center" vertical="center"/>
    </xf>
    <xf numFmtId="4" fontId="38" fillId="0" borderId="5" xfId="0" applyNumberFormat="1" applyFont="1" applyBorder="1" applyAlignment="1" applyProtection="1">
      <alignment horizontal="center" vertical="center"/>
    </xf>
    <xf numFmtId="4" fontId="38" fillId="0" borderId="8" xfId="0" applyNumberFormat="1" applyFont="1" applyBorder="1" applyAlignment="1" applyProtection="1">
      <alignment horizontal="center" vertical="center"/>
    </xf>
    <xf numFmtId="4" fontId="24" fillId="0" borderId="0" xfId="0" applyNumberFormat="1" applyFont="1" applyBorder="1" applyProtection="1"/>
    <xf numFmtId="4" fontId="24" fillId="0" borderId="0" xfId="0" applyNumberFormat="1" applyFont="1" applyBorder="1" applyAlignment="1" applyProtection="1">
      <alignment horizontal="left"/>
    </xf>
    <xf numFmtId="4" fontId="24" fillId="0" borderId="0" xfId="0" applyNumberFormat="1" applyFont="1" applyProtection="1"/>
    <xf numFmtId="4" fontId="24" fillId="0" borderId="0" xfId="0" applyNumberFormat="1" applyFont="1" applyAlignment="1" applyProtection="1">
      <alignment horizontal="center" vertical="center"/>
    </xf>
    <xf numFmtId="4" fontId="38" fillId="0" borderId="0" xfId="0" applyNumberFormat="1" applyFont="1" applyAlignment="1">
      <alignment horizontal="center" vertical="center"/>
    </xf>
    <xf numFmtId="0" fontId="37" fillId="0" borderId="23" xfId="1" applyFont="1" applyFill="1" applyBorder="1" applyAlignment="1">
      <alignment horizontal="center" vertical="center"/>
    </xf>
    <xf numFmtId="4" fontId="24" fillId="3" borderId="17" xfId="0" applyNumberFormat="1" applyFont="1" applyFill="1" applyBorder="1" applyAlignment="1">
      <alignment horizontal="right" vertical="center"/>
    </xf>
    <xf numFmtId="4" fontId="14" fillId="2" borderId="17" xfId="0" applyNumberFormat="1" applyFont="1" applyFill="1" applyBorder="1" applyAlignment="1" applyProtection="1">
      <alignment horizontal="center" vertical="center" wrapText="1"/>
    </xf>
    <xf numFmtId="4" fontId="7" fillId="0" borderId="2" xfId="0" applyNumberFormat="1" applyFont="1" applyBorder="1" applyAlignment="1" applyProtection="1">
      <alignment horizontal="right" vertical="center"/>
    </xf>
    <xf numFmtId="4" fontId="14" fillId="0" borderId="23" xfId="0" applyNumberFormat="1" applyFont="1" applyFill="1" applyBorder="1" applyAlignment="1" applyProtection="1">
      <alignment horizontal="center" vertical="center" wrapText="1"/>
    </xf>
    <xf numFmtId="4" fontId="20" fillId="0" borderId="23" xfId="0" applyNumberFormat="1" applyFont="1" applyFill="1" applyBorder="1" applyAlignment="1" applyProtection="1">
      <alignment horizontal="center" vertical="center" wrapText="1"/>
    </xf>
    <xf numFmtId="4" fontId="14" fillId="0" borderId="25" xfId="0" applyNumberFormat="1" applyFont="1" applyFill="1" applyBorder="1" applyAlignment="1" applyProtection="1">
      <alignment horizontal="center" vertical="center" wrapText="1"/>
    </xf>
    <xf numFmtId="4" fontId="14" fillId="0" borderId="26" xfId="0" applyNumberFormat="1" applyFont="1" applyFill="1" applyBorder="1" applyAlignment="1" applyProtection="1">
      <alignment horizontal="center" vertical="center" wrapText="1"/>
    </xf>
    <xf numFmtId="4" fontId="14" fillId="0" borderId="27" xfId="0" applyNumberFormat="1" applyFont="1" applyFill="1" applyBorder="1" applyAlignment="1" applyProtection="1">
      <alignment horizontal="center" vertical="center" wrapText="1"/>
    </xf>
    <xf numFmtId="4" fontId="14" fillId="0" borderId="20" xfId="0" applyNumberFormat="1" applyFont="1" applyFill="1" applyBorder="1" applyAlignment="1" applyProtection="1">
      <alignment horizontal="left" vertical="center" wrapText="1"/>
    </xf>
    <xf numFmtId="0" fontId="7" fillId="0" borderId="0" xfId="0" applyFont="1" applyAlignment="1">
      <alignment vertical="center"/>
    </xf>
    <xf numFmtId="0" fontId="0" fillId="0" borderId="0" xfId="0" applyAlignment="1">
      <alignment vertical="center"/>
    </xf>
    <xf numFmtId="4" fontId="24" fillId="3" borderId="17" xfId="0" applyNumberFormat="1" applyFont="1" applyFill="1" applyBorder="1" applyAlignment="1" applyProtection="1">
      <alignment horizontal="right" vertical="center"/>
    </xf>
    <xf numFmtId="4" fontId="38" fillId="0" borderId="0" xfId="0" applyNumberFormat="1" applyFont="1" applyAlignment="1">
      <alignment horizontal="right" vertical="center"/>
    </xf>
    <xf numFmtId="0" fontId="40" fillId="0" borderId="0" xfId="0" applyFont="1" applyAlignment="1">
      <alignment horizontal="center" vertical="center"/>
    </xf>
    <xf numFmtId="4" fontId="40" fillId="0" borderId="0" xfId="0" applyNumberFormat="1" applyFont="1" applyAlignment="1">
      <alignment horizontal="right" vertical="center"/>
    </xf>
    <xf numFmtId="4" fontId="40" fillId="0" borderId="0" xfId="0" applyNumberFormat="1" applyFont="1" applyAlignment="1">
      <alignment horizontal="center" vertical="center"/>
    </xf>
    <xf numFmtId="4" fontId="40" fillId="0" borderId="0" xfId="0" applyNumberFormat="1" applyFont="1"/>
    <xf numFmtId="0" fontId="39" fillId="5" borderId="23" xfId="0" applyFont="1" applyFill="1" applyBorder="1" applyAlignment="1">
      <alignment horizontal="center" vertical="center"/>
    </xf>
    <xf numFmtId="4" fontId="24" fillId="3" borderId="17" xfId="0" applyNumberFormat="1" applyFont="1" applyFill="1" applyBorder="1" applyAlignment="1" applyProtection="1">
      <alignment horizontal="right" vertical="center" wrapText="1"/>
      <protection locked="0"/>
    </xf>
    <xf numFmtId="4" fontId="24" fillId="3" borderId="23" xfId="0" applyNumberFormat="1" applyFont="1" applyFill="1" applyBorder="1" applyAlignment="1" applyProtection="1">
      <alignment horizontal="right" vertical="center" wrapText="1"/>
      <protection locked="0"/>
    </xf>
    <xf numFmtId="4" fontId="27" fillId="3" borderId="17" xfId="0" applyNumberFormat="1" applyFont="1" applyFill="1" applyBorder="1" applyAlignment="1" applyProtection="1">
      <alignment horizontal="right" vertical="center" wrapText="1"/>
      <protection locked="0"/>
    </xf>
    <xf numFmtId="4" fontId="37" fillId="3" borderId="23" xfId="0" applyNumberFormat="1" applyFont="1" applyFill="1" applyBorder="1" applyAlignment="1" applyProtection="1">
      <alignment horizontal="right" vertical="center" wrapText="1"/>
      <protection locked="0"/>
    </xf>
    <xf numFmtId="4" fontId="27" fillId="3" borderId="23" xfId="0" applyNumberFormat="1" applyFont="1" applyFill="1" applyBorder="1" applyAlignment="1" applyProtection="1">
      <alignment horizontal="right" vertical="center" wrapText="1"/>
      <protection locked="0"/>
    </xf>
    <xf numFmtId="4" fontId="27" fillId="0" borderId="23" xfId="0" applyNumberFormat="1" applyFont="1" applyBorder="1" applyAlignment="1" applyProtection="1">
      <alignment horizontal="right" vertical="center" wrapText="1"/>
      <protection locked="0"/>
    </xf>
    <xf numFmtId="4" fontId="37" fillId="0" borderId="23" xfId="0" applyNumberFormat="1" applyFont="1" applyBorder="1" applyAlignment="1" applyProtection="1">
      <alignment horizontal="right" vertical="center" wrapText="1"/>
      <protection locked="0"/>
    </xf>
    <xf numFmtId="0" fontId="6" fillId="0" borderId="0" xfId="0" applyFont="1" applyFill="1" applyBorder="1" applyAlignment="1" applyProtection="1">
      <alignment horizontal="right" vertical="center"/>
    </xf>
    <xf numFmtId="0" fontId="6" fillId="3" borderId="17" xfId="0" applyFont="1" applyFill="1" applyBorder="1" applyAlignment="1" applyProtection="1">
      <alignment horizontal="right" vertical="center" wrapText="1"/>
      <protection locked="0"/>
    </xf>
    <xf numFmtId="0" fontId="38" fillId="0" borderId="0" xfId="0" applyFont="1" applyAlignment="1" applyProtection="1">
      <alignment horizontal="right" vertical="center"/>
    </xf>
    <xf numFmtId="0" fontId="38" fillId="0" borderId="3" xfId="0" applyFont="1" applyBorder="1" applyAlignment="1" applyProtection="1">
      <alignment horizontal="right" vertical="center"/>
    </xf>
    <xf numFmtId="0" fontId="38" fillId="0" borderId="5" xfId="0" applyFont="1" applyBorder="1" applyAlignment="1" applyProtection="1">
      <alignment horizontal="right" vertical="center"/>
    </xf>
    <xf numFmtId="0" fontId="38" fillId="0" borderId="8" xfId="0" applyFont="1" applyBorder="1" applyAlignment="1" applyProtection="1">
      <alignment horizontal="right" vertical="center"/>
    </xf>
    <xf numFmtId="0" fontId="41" fillId="0" borderId="0" xfId="0" applyFont="1" applyBorder="1" applyAlignment="1" applyProtection="1">
      <alignment horizontal="right"/>
    </xf>
    <xf numFmtId="0" fontId="20" fillId="3" borderId="17" xfId="0" applyFont="1" applyFill="1" applyBorder="1" applyAlignment="1" applyProtection="1">
      <alignment horizontal="right" vertical="center" wrapText="1"/>
      <protection locked="0"/>
    </xf>
    <xf numFmtId="0" fontId="41" fillId="0" borderId="0" xfId="0" applyFont="1" applyAlignment="1" applyProtection="1">
      <alignment horizontal="right"/>
    </xf>
    <xf numFmtId="0" fontId="38" fillId="0" borderId="0" xfId="0" applyFont="1" applyAlignment="1">
      <alignment horizontal="right" vertical="center"/>
    </xf>
    <xf numFmtId="4" fontId="14" fillId="0" borderId="23" xfId="0" applyNumberFormat="1" applyFont="1" applyFill="1" applyBorder="1" applyAlignment="1" applyProtection="1">
      <alignment horizontal="right" vertical="center" wrapText="1"/>
      <protection locked="0"/>
    </xf>
    <xf numFmtId="4" fontId="14" fillId="0" borderId="25" xfId="0" applyNumberFormat="1" applyFont="1" applyFill="1" applyBorder="1" applyAlignment="1" applyProtection="1">
      <alignment horizontal="right" vertical="center" wrapText="1"/>
      <protection locked="0"/>
    </xf>
    <xf numFmtId="4" fontId="14" fillId="0" borderId="26" xfId="0" applyNumberFormat="1" applyFont="1" applyFill="1" applyBorder="1" applyAlignment="1" applyProtection="1">
      <alignment horizontal="right" vertical="center" wrapText="1"/>
      <protection locked="0"/>
    </xf>
    <xf numFmtId="4" fontId="14" fillId="0" borderId="27" xfId="0" applyNumberFormat="1" applyFont="1" applyFill="1" applyBorder="1" applyAlignment="1" applyProtection="1">
      <alignment horizontal="right" vertical="center" wrapText="1"/>
      <protection locked="0"/>
    </xf>
    <xf numFmtId="4" fontId="38" fillId="0" borderId="0" xfId="0" applyNumberFormat="1" applyFont="1" applyAlignment="1" applyProtection="1">
      <alignment horizontal="right" vertical="center"/>
    </xf>
    <xf numFmtId="4" fontId="38" fillId="0" borderId="3" xfId="0" applyNumberFormat="1" applyFont="1" applyBorder="1" applyAlignment="1" applyProtection="1">
      <alignment horizontal="right" vertical="center"/>
    </xf>
    <xf numFmtId="4" fontId="38" fillId="0" borderId="5" xfId="0" applyNumberFormat="1" applyFont="1" applyBorder="1" applyAlignment="1" applyProtection="1">
      <alignment horizontal="right" vertical="center"/>
    </xf>
    <xf numFmtId="4" fontId="38" fillId="0" borderId="8" xfId="0" applyNumberFormat="1" applyFont="1" applyBorder="1" applyAlignment="1" applyProtection="1">
      <alignment horizontal="right" vertical="center"/>
    </xf>
    <xf numFmtId="4" fontId="41" fillId="0" borderId="0" xfId="0" applyNumberFormat="1" applyFont="1" applyBorder="1" applyAlignment="1" applyProtection="1">
      <alignment horizontal="right"/>
    </xf>
    <xf numFmtId="4" fontId="41" fillId="0" borderId="0" xfId="0" applyNumberFormat="1" applyFont="1" applyAlignment="1" applyProtection="1">
      <alignment horizontal="right"/>
    </xf>
    <xf numFmtId="4" fontId="24" fillId="3" borderId="17" xfId="0" applyNumberFormat="1" applyFont="1" applyFill="1" applyBorder="1" applyAlignment="1" applyProtection="1">
      <alignment horizontal="right" vertical="center"/>
      <protection locked="0"/>
    </xf>
    <xf numFmtId="0" fontId="7" fillId="0" borderId="0" xfId="0" applyFont="1" applyAlignment="1" applyProtection="1">
      <alignment horizontal="center" vertical="center"/>
    </xf>
    <xf numFmtId="4" fontId="7" fillId="0" borderId="0" xfId="0" applyNumberFormat="1" applyFont="1" applyAlignment="1" applyProtection="1">
      <alignment horizontal="right" vertical="center"/>
    </xf>
    <xf numFmtId="0" fontId="0" fillId="0" borderId="0" xfId="0" applyBorder="1" applyProtection="1"/>
    <xf numFmtId="4" fontId="0" fillId="0" borderId="0" xfId="0" applyNumberFormat="1" applyBorder="1" applyAlignment="1" applyProtection="1">
      <alignment horizontal="right"/>
    </xf>
    <xf numFmtId="0" fontId="0" fillId="0" borderId="0" xfId="0" applyBorder="1" applyAlignment="1" applyProtection="1">
      <alignment horizontal="left"/>
    </xf>
    <xf numFmtId="0" fontId="13" fillId="0" borderId="0" xfId="0" applyFont="1" applyAlignment="1" applyProtection="1">
      <alignment vertical="center"/>
    </xf>
    <xf numFmtId="0" fontId="10" fillId="0" borderId="0" xfId="0" applyFont="1" applyProtection="1"/>
    <xf numFmtId="4" fontId="10" fillId="0" borderId="0" xfId="0" applyNumberFormat="1" applyFont="1" applyAlignment="1" applyProtection="1">
      <alignment horizontal="right" vertical="center"/>
    </xf>
    <xf numFmtId="0" fontId="0" fillId="0" borderId="0" xfId="0" applyProtection="1"/>
    <xf numFmtId="0" fontId="10" fillId="0" borderId="0" xfId="0" applyFont="1" applyAlignment="1" applyProtection="1">
      <alignment vertical="center"/>
    </xf>
    <xf numFmtId="0" fontId="7" fillId="0" borderId="1" xfId="0" applyFont="1" applyBorder="1" applyAlignment="1" applyProtection="1">
      <alignment vertical="center"/>
    </xf>
    <xf numFmtId="0" fontId="7" fillId="0" borderId="2" xfId="0" applyFont="1" applyBorder="1" applyAlignment="1" applyProtection="1">
      <alignment vertical="center"/>
    </xf>
    <xf numFmtId="0" fontId="7" fillId="0" borderId="3"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8" xfId="0" applyFont="1" applyBorder="1" applyAlignment="1" applyProtection="1">
      <alignment horizontal="center" vertical="center"/>
    </xf>
    <xf numFmtId="0" fontId="7" fillId="0" borderId="0" xfId="0" applyFont="1" applyProtection="1"/>
    <xf numFmtId="0" fontId="7" fillId="0" borderId="0" xfId="0" applyFont="1" applyAlignment="1" applyProtection="1">
      <alignment horizontal="left"/>
    </xf>
    <xf numFmtId="0" fontId="11" fillId="0" borderId="0" xfId="0" applyFont="1" applyAlignment="1" applyProtection="1">
      <alignment horizontal="center" vertical="center"/>
    </xf>
    <xf numFmtId="0" fontId="14" fillId="2" borderId="1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7" fillId="0" borderId="2" xfId="0" applyFont="1" applyBorder="1" applyAlignment="1" applyProtection="1">
      <alignment horizontal="center" vertical="center"/>
    </xf>
    <xf numFmtId="0" fontId="0" fillId="0" borderId="0" xfId="0" applyBorder="1" applyAlignment="1" applyProtection="1">
      <alignment horizontal="center"/>
    </xf>
    <xf numFmtId="0" fontId="10" fillId="0" borderId="0" xfId="0" applyFont="1" applyAlignment="1" applyProtection="1">
      <alignment horizontal="center"/>
    </xf>
    <xf numFmtId="0" fontId="10" fillId="0" borderId="0" xfId="0" applyFont="1" applyAlignment="1" applyProtection="1">
      <alignment horizontal="center" vertical="center"/>
    </xf>
    <xf numFmtId="0" fontId="7" fillId="0" borderId="2" xfId="0" applyFont="1" applyBorder="1" applyAlignment="1" applyProtection="1">
      <alignment horizontal="right" vertical="center"/>
    </xf>
    <xf numFmtId="4" fontId="6" fillId="3" borderId="17" xfId="0" applyNumberFormat="1" applyFont="1" applyFill="1" applyBorder="1" applyAlignment="1">
      <alignment horizontal="right" vertical="center" wrapText="1"/>
    </xf>
    <xf numFmtId="0" fontId="14" fillId="0" borderId="23" xfId="0" applyFont="1" applyFill="1" applyBorder="1" applyAlignment="1" applyProtection="1">
      <alignment horizontal="center" vertical="center" wrapText="1"/>
    </xf>
    <xf numFmtId="4" fontId="14" fillId="0" borderId="23" xfId="0" applyNumberFormat="1" applyFont="1" applyFill="1" applyBorder="1" applyAlignment="1" applyProtection="1">
      <alignment horizontal="right" vertical="center" wrapText="1"/>
    </xf>
    <xf numFmtId="4" fontId="14" fillId="5" borderId="23" xfId="0" applyNumberFormat="1" applyFont="1" applyFill="1" applyBorder="1" applyAlignment="1" applyProtection="1">
      <alignment horizontal="right" vertical="center" wrapText="1"/>
    </xf>
    <xf numFmtId="0" fontId="20" fillId="0" borderId="23" xfId="0" applyFont="1" applyFill="1" applyBorder="1" applyAlignment="1" applyProtection="1">
      <alignment horizontal="center" vertical="center" wrapText="1"/>
    </xf>
    <xf numFmtId="4" fontId="14" fillId="5" borderId="14" xfId="0" applyNumberFormat="1" applyFont="1" applyFill="1" applyBorder="1" applyAlignment="1" applyProtection="1">
      <alignment vertical="center" wrapText="1"/>
    </xf>
    <xf numFmtId="4" fontId="21" fillId="5" borderId="23" xfId="0" applyNumberFormat="1" applyFont="1" applyFill="1" applyBorder="1" applyAlignment="1">
      <alignment vertical="center"/>
    </xf>
    <xf numFmtId="0" fontId="11"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4" fontId="6" fillId="3" borderId="17" xfId="0" applyNumberFormat="1" applyFont="1" applyFill="1" applyBorder="1" applyAlignment="1" applyProtection="1">
      <alignment horizontal="right" vertical="center" wrapText="1"/>
      <protection locked="0"/>
    </xf>
    <xf numFmtId="4" fontId="14" fillId="0" borderId="23" xfId="0" applyNumberFormat="1" applyFont="1" applyFill="1" applyBorder="1" applyAlignment="1" applyProtection="1">
      <alignment horizontal="center" vertical="center" wrapText="1"/>
      <protection locked="0"/>
    </xf>
    <xf numFmtId="0" fontId="25" fillId="0" borderId="23" xfId="0" applyFont="1" applyFill="1" applyBorder="1" applyAlignment="1">
      <alignment horizontal="left" wrapText="1"/>
    </xf>
    <xf numFmtId="0" fontId="25" fillId="5" borderId="23" xfId="0" applyFont="1" applyFill="1" applyBorder="1" applyAlignment="1">
      <alignment horizontal="left"/>
    </xf>
    <xf numFmtId="0" fontId="25" fillId="0" borderId="23" xfId="0" applyFont="1" applyBorder="1" applyAlignment="1">
      <alignment horizontal="left" wrapText="1"/>
    </xf>
    <xf numFmtId="0" fontId="25" fillId="5" borderId="19" xfId="0" applyFont="1" applyFill="1" applyBorder="1" applyAlignment="1">
      <alignment horizontal="left"/>
    </xf>
    <xf numFmtId="0" fontId="25" fillId="5" borderId="20" xfId="0" applyFont="1" applyFill="1" applyBorder="1" applyAlignment="1">
      <alignment horizontal="left"/>
    </xf>
    <xf numFmtId="0" fontId="25" fillId="5" borderId="14" xfId="0" applyFont="1" applyFill="1" applyBorder="1" applyAlignment="1">
      <alignment horizontal="left"/>
    </xf>
    <xf numFmtId="0" fontId="25" fillId="0" borderId="19" xfId="0" applyFont="1" applyBorder="1" applyAlignment="1">
      <alignment horizontal="left"/>
    </xf>
    <xf numFmtId="0" fontId="25" fillId="0" borderId="20" xfId="0" applyFont="1" applyBorder="1" applyAlignment="1">
      <alignment horizontal="left"/>
    </xf>
    <xf numFmtId="0" fontId="25" fillId="0" borderId="14" xfId="0" applyFont="1" applyBorder="1" applyAlignment="1">
      <alignment horizontal="left"/>
    </xf>
    <xf numFmtId="0" fontId="25" fillId="0" borderId="23" xfId="0" applyFont="1" applyBorder="1" applyAlignment="1">
      <alignment horizontal="left"/>
    </xf>
    <xf numFmtId="0" fontId="25" fillId="0" borderId="23" xfId="0" applyNumberFormat="1" applyFont="1" applyFill="1" applyBorder="1" applyAlignment="1">
      <alignment horizontal="left" wrapText="1"/>
    </xf>
    <xf numFmtId="0" fontId="25" fillId="0" borderId="23" xfId="0" applyFont="1" applyFill="1" applyBorder="1" applyAlignment="1">
      <alignment horizontal="left" vertical="center" wrapText="1"/>
    </xf>
    <xf numFmtId="0" fontId="25" fillId="0" borderId="23" xfId="0" quotePrefix="1" applyFont="1" applyFill="1" applyBorder="1" applyAlignment="1">
      <alignment horizontal="left" wrapText="1"/>
    </xf>
    <xf numFmtId="0" fontId="25" fillId="0" borderId="23" xfId="0" applyNumberFormat="1" applyFont="1" applyBorder="1" applyAlignment="1">
      <alignment horizontal="left" wrapText="1"/>
    </xf>
    <xf numFmtId="0" fontId="8" fillId="0" borderId="4" xfId="0" applyFont="1" applyBorder="1" applyAlignment="1" applyProtection="1">
      <alignment horizontal="left" vertical="center"/>
    </xf>
    <xf numFmtId="0" fontId="8" fillId="0" borderId="0" xfId="0" applyFont="1" applyBorder="1" applyAlignment="1" applyProtection="1">
      <alignment horizontal="left" vertical="center"/>
    </xf>
    <xf numFmtId="0" fontId="7" fillId="0" borderId="4" xfId="0" applyFont="1" applyBorder="1" applyAlignment="1" applyProtection="1">
      <alignment horizontal="left" vertical="center" wrapText="1"/>
    </xf>
    <xf numFmtId="0" fontId="7" fillId="0" borderId="0" xfId="0" applyFont="1" applyBorder="1" applyAlignment="1" applyProtection="1">
      <alignment horizontal="left" vertical="center" wrapText="1"/>
    </xf>
    <xf numFmtId="0" fontId="8" fillId="0" borderId="6" xfId="0" applyFont="1" applyFill="1" applyBorder="1" applyAlignment="1" applyProtection="1">
      <alignment horizontal="left" vertical="center" wrapText="1"/>
    </xf>
    <xf numFmtId="0" fontId="8" fillId="0" borderId="7" xfId="0" applyFont="1" applyFill="1" applyBorder="1" applyAlignment="1" applyProtection="1">
      <alignment horizontal="left" vertical="center" wrapText="1"/>
    </xf>
    <xf numFmtId="0" fontId="9" fillId="0" borderId="0" xfId="0" applyFont="1" applyAlignment="1" applyProtection="1">
      <alignment horizontal="center"/>
    </xf>
    <xf numFmtId="0" fontId="26" fillId="2" borderId="23"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xf>
    <xf numFmtId="0" fontId="25" fillId="0" borderId="23" xfId="0" applyFont="1" applyBorder="1" applyAlignment="1">
      <alignment horizontal="left" vertical="top" wrapText="1"/>
    </xf>
    <xf numFmtId="0" fontId="25" fillId="5" borderId="23" xfId="0" applyNumberFormat="1" applyFont="1" applyFill="1" applyBorder="1" applyAlignment="1">
      <alignment horizontal="left" wrapText="1"/>
    </xf>
    <xf numFmtId="0" fontId="26" fillId="5" borderId="23" xfId="0" applyFont="1" applyFill="1" applyBorder="1" applyAlignment="1" applyProtection="1">
      <alignment horizontal="left" vertical="center" wrapText="1"/>
    </xf>
    <xf numFmtId="0" fontId="27" fillId="5" borderId="23" xfId="0" applyNumberFormat="1" applyFont="1" applyFill="1" applyBorder="1" applyAlignment="1">
      <alignment horizontal="left" wrapText="1"/>
    </xf>
    <xf numFmtId="0" fontId="25" fillId="0" borderId="19" xfId="0" applyFont="1" applyFill="1" applyBorder="1" applyAlignment="1">
      <alignment horizontal="left" wrapText="1"/>
    </xf>
    <xf numFmtId="0" fontId="25" fillId="0" borderId="20" xfId="0" applyFont="1" applyFill="1" applyBorder="1" applyAlignment="1">
      <alignment horizontal="left" wrapText="1"/>
    </xf>
    <xf numFmtId="0" fontId="25" fillId="0" borderId="14" xfId="0" applyFont="1" applyFill="1" applyBorder="1" applyAlignment="1">
      <alignment horizontal="left" wrapText="1"/>
    </xf>
    <xf numFmtId="0" fontId="25" fillId="0" borderId="19" xfId="0" applyFont="1" applyFill="1" applyBorder="1" applyAlignment="1">
      <alignment horizontal="left"/>
    </xf>
    <xf numFmtId="0" fontId="25" fillId="0" borderId="20" xfId="0" applyFont="1" applyFill="1" applyBorder="1" applyAlignment="1">
      <alignment horizontal="left"/>
    </xf>
    <xf numFmtId="0" fontId="25" fillId="0" borderId="14" xfId="0" applyFont="1" applyFill="1" applyBorder="1" applyAlignment="1">
      <alignment horizontal="left"/>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14" xfId="0" applyFont="1" applyBorder="1" applyAlignment="1">
      <alignment horizontal="center" vertical="center"/>
    </xf>
    <xf numFmtId="0" fontId="25" fillId="5" borderId="19" xfId="0" applyFont="1" applyFill="1" applyBorder="1" applyAlignment="1">
      <alignment horizontal="left" wrapText="1"/>
    </xf>
    <xf numFmtId="0" fontId="25" fillId="5" borderId="20" xfId="0" applyFont="1" applyFill="1" applyBorder="1" applyAlignment="1">
      <alignment horizontal="left" wrapText="1"/>
    </xf>
    <xf numFmtId="0" fontId="25" fillId="5" borderId="14" xfId="0" applyFont="1" applyFill="1" applyBorder="1" applyAlignment="1">
      <alignment horizontal="left" wrapText="1"/>
    </xf>
    <xf numFmtId="0" fontId="25" fillId="5" borderId="19" xfId="0" applyFont="1" applyFill="1" applyBorder="1" applyAlignment="1">
      <alignment horizontal="left" vertical="top" wrapText="1"/>
    </xf>
    <xf numFmtId="0" fontId="25" fillId="5" borderId="20" xfId="0" applyFont="1" applyFill="1" applyBorder="1" applyAlignment="1">
      <alignment horizontal="left" vertical="top" wrapText="1"/>
    </xf>
    <xf numFmtId="0" fontId="25" fillId="5" borderId="14" xfId="0" applyFont="1" applyFill="1" applyBorder="1" applyAlignment="1">
      <alignment horizontal="left" vertical="top" wrapText="1"/>
    </xf>
    <xf numFmtId="0" fontId="27" fillId="5" borderId="20" xfId="0" applyFont="1" applyFill="1" applyBorder="1" applyAlignment="1">
      <alignment horizontal="left"/>
    </xf>
    <xf numFmtId="0" fontId="27" fillId="5" borderId="14" xfId="0" applyFont="1" applyFill="1" applyBorder="1" applyAlignment="1">
      <alignment horizontal="left"/>
    </xf>
    <xf numFmtId="0" fontId="25" fillId="0" borderId="19" xfId="0" applyNumberFormat="1" applyFont="1" applyFill="1" applyBorder="1" applyAlignment="1">
      <alignment horizontal="left" wrapText="1"/>
    </xf>
    <xf numFmtId="0" fontId="25" fillId="0" borderId="20" xfId="0" applyNumberFormat="1" applyFont="1" applyFill="1" applyBorder="1" applyAlignment="1">
      <alignment horizontal="left" wrapText="1"/>
    </xf>
    <xf numFmtId="0" fontId="25" fillId="0" borderId="14" xfId="0" applyNumberFormat="1" applyFont="1" applyFill="1" applyBorder="1" applyAlignment="1">
      <alignment horizontal="left" wrapText="1"/>
    </xf>
    <xf numFmtId="0" fontId="39" fillId="5" borderId="23" xfId="0" applyFont="1" applyFill="1" applyBorder="1" applyAlignment="1">
      <alignment horizontal="right" vertical="center"/>
    </xf>
    <xf numFmtId="4" fontId="39" fillId="5" borderId="23" xfId="0" applyNumberFormat="1" applyFont="1" applyFill="1" applyBorder="1" applyAlignment="1">
      <alignment horizontal="right" vertical="center"/>
    </xf>
    <xf numFmtId="4" fontId="39" fillId="5" borderId="23" xfId="0" applyNumberFormat="1" applyFont="1" applyFill="1" applyBorder="1" applyAlignment="1" applyProtection="1">
      <alignment horizontal="right" vertical="center"/>
    </xf>
    <xf numFmtId="0" fontId="39" fillId="5" borderId="23" xfId="0" applyFont="1" applyFill="1" applyBorder="1" applyAlignment="1">
      <alignment horizontal="left" vertical="center"/>
    </xf>
    <xf numFmtId="4" fontId="27" fillId="0" borderId="19" xfId="0" applyNumberFormat="1" applyFont="1" applyBorder="1" applyAlignment="1">
      <alignment horizontal="left" vertical="center" wrapText="1"/>
    </xf>
    <xf numFmtId="4" fontId="27" fillId="0" borderId="20" xfId="0" applyNumberFormat="1" applyFont="1" applyBorder="1" applyAlignment="1">
      <alignment horizontal="left" vertical="center" wrapText="1"/>
    </xf>
    <xf numFmtId="4" fontId="27" fillId="0" borderId="14" xfId="0" applyNumberFormat="1" applyFont="1" applyBorder="1" applyAlignment="1">
      <alignment horizontal="left" vertical="center" wrapText="1"/>
    </xf>
    <xf numFmtId="0" fontId="26" fillId="3" borderId="19" xfId="0" applyFont="1" applyFill="1" applyBorder="1" applyAlignment="1" applyProtection="1">
      <alignment horizontal="left" vertical="center" wrapText="1"/>
    </xf>
    <xf numFmtId="0" fontId="26" fillId="3" borderId="20" xfId="0" applyFont="1" applyFill="1" applyBorder="1" applyAlignment="1" applyProtection="1">
      <alignment horizontal="left" vertical="center" wrapText="1"/>
    </xf>
    <xf numFmtId="0" fontId="26" fillId="3" borderId="14" xfId="0" applyFont="1" applyFill="1" applyBorder="1" applyAlignment="1" applyProtection="1">
      <alignment horizontal="left" vertical="center" wrapText="1"/>
    </xf>
    <xf numFmtId="0" fontId="37" fillId="3" borderId="19" xfId="0" applyFont="1" applyFill="1" applyBorder="1" applyAlignment="1" applyProtection="1">
      <alignment horizontal="left" vertical="top" wrapText="1"/>
    </xf>
    <xf numFmtId="0" fontId="37" fillId="3" borderId="20" xfId="0" applyFont="1" applyFill="1" applyBorder="1" applyAlignment="1" applyProtection="1">
      <alignment horizontal="left" vertical="top" wrapText="1"/>
    </xf>
    <xf numFmtId="0" fontId="37" fillId="3" borderId="14" xfId="0" applyFont="1" applyFill="1" applyBorder="1" applyAlignment="1" applyProtection="1">
      <alignment horizontal="left" vertical="top" wrapText="1"/>
    </xf>
    <xf numFmtId="0" fontId="26" fillId="5" borderId="19" xfId="0" applyFont="1" applyFill="1" applyBorder="1" applyAlignment="1" applyProtection="1">
      <alignment horizontal="left" vertical="center" wrapText="1"/>
    </xf>
    <xf numFmtId="0" fontId="26" fillId="5" borderId="20" xfId="0" applyFont="1" applyFill="1" applyBorder="1" applyAlignment="1" applyProtection="1">
      <alignment horizontal="left" vertical="center" wrapText="1"/>
    </xf>
    <xf numFmtId="0" fontId="27" fillId="5" borderId="19" xfId="0" applyFont="1" applyFill="1" applyBorder="1" applyAlignment="1" applyProtection="1">
      <alignment horizontal="left" vertical="center" wrapText="1"/>
    </xf>
    <xf numFmtId="0" fontId="27" fillId="5" borderId="20" xfId="0" applyFont="1" applyFill="1" applyBorder="1" applyAlignment="1" applyProtection="1">
      <alignment horizontal="left" vertical="center" wrapText="1"/>
    </xf>
    <xf numFmtId="0" fontId="27" fillId="5" borderId="14" xfId="0" applyFont="1" applyFill="1" applyBorder="1" applyAlignment="1" applyProtection="1">
      <alignment horizontal="left" vertical="center" wrapText="1"/>
    </xf>
    <xf numFmtId="0" fontId="37" fillId="5" borderId="19" xfId="0" applyFont="1" applyFill="1" applyBorder="1" applyAlignment="1" applyProtection="1">
      <alignment horizontal="left" vertical="center" wrapText="1"/>
    </xf>
    <xf numFmtId="0" fontId="37" fillId="5" borderId="20" xfId="0" applyFont="1" applyFill="1" applyBorder="1" applyAlignment="1" applyProtection="1">
      <alignment horizontal="left" vertical="center" wrapText="1"/>
    </xf>
    <xf numFmtId="0" fontId="37" fillId="5" borderId="14" xfId="0" applyFont="1" applyFill="1" applyBorder="1" applyAlignment="1" applyProtection="1">
      <alignment horizontal="left" vertical="center" wrapText="1"/>
    </xf>
    <xf numFmtId="0" fontId="25" fillId="0" borderId="0" xfId="0" applyFont="1" applyAlignment="1" applyProtection="1">
      <alignment horizontal="left" vertical="center" wrapText="1"/>
    </xf>
    <xf numFmtId="4" fontId="25" fillId="0" borderId="19" xfId="0" applyNumberFormat="1" applyFont="1" applyBorder="1" applyAlignment="1">
      <alignment horizontal="left" vertical="top" wrapText="1"/>
    </xf>
    <xf numFmtId="4" fontId="25" fillId="0" borderId="20" xfId="0" applyNumberFormat="1" applyFont="1" applyBorder="1" applyAlignment="1">
      <alignment horizontal="left" vertical="top" wrapText="1"/>
    </xf>
    <xf numFmtId="4" fontId="25" fillId="0" borderId="14" xfId="0" applyNumberFormat="1" applyFont="1" applyBorder="1" applyAlignment="1">
      <alignment horizontal="left" vertical="top" wrapText="1"/>
    </xf>
    <xf numFmtId="4" fontId="25" fillId="0" borderId="19" xfId="0" applyNumberFormat="1" applyFont="1" applyBorder="1" applyAlignment="1">
      <alignment vertical="top" wrapText="1"/>
    </xf>
    <xf numFmtId="4" fontId="25" fillId="0" borderId="20" xfId="0" applyNumberFormat="1" applyFont="1" applyBorder="1" applyAlignment="1">
      <alignment vertical="top" wrapText="1"/>
    </xf>
    <xf numFmtId="4" fontId="25" fillId="0" borderId="14" xfId="0" applyNumberFormat="1" applyFont="1" applyBorder="1" applyAlignment="1">
      <alignment vertical="top" wrapText="1"/>
    </xf>
    <xf numFmtId="0" fontId="24" fillId="2" borderId="19"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4" fontId="25" fillId="5" borderId="19" xfId="0" applyNumberFormat="1" applyFont="1" applyFill="1" applyBorder="1" applyAlignment="1">
      <alignment vertical="top" wrapText="1"/>
    </xf>
    <xf numFmtId="4" fontId="25" fillId="5" borderId="20" xfId="0" applyNumberFormat="1" applyFont="1" applyFill="1" applyBorder="1" applyAlignment="1">
      <alignment vertical="top" wrapText="1"/>
    </xf>
    <xf numFmtId="4" fontId="25" fillId="5" borderId="14" xfId="0" applyNumberFormat="1" applyFont="1" applyFill="1" applyBorder="1" applyAlignment="1">
      <alignment vertical="top" wrapText="1"/>
    </xf>
    <xf numFmtId="4" fontId="25" fillId="0" borderId="23" xfId="0" applyNumberFormat="1" applyFont="1" applyBorder="1" applyAlignment="1">
      <alignment vertical="top" wrapText="1"/>
    </xf>
    <xf numFmtId="0" fontId="33" fillId="0" borderId="0" xfId="0" applyFont="1" applyAlignment="1" applyProtection="1">
      <alignment horizontal="justify" vertical="center"/>
    </xf>
    <xf numFmtId="0" fontId="33" fillId="0" borderId="0" xfId="0" applyFont="1" applyAlignment="1" applyProtection="1">
      <alignment horizontal="center" vertical="center"/>
      <protection locked="0"/>
    </xf>
    <xf numFmtId="0" fontId="24" fillId="2" borderId="19"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26" fillId="3" borderId="19" xfId="0" applyFont="1" applyFill="1" applyBorder="1" applyAlignment="1" applyProtection="1">
      <alignment vertical="center" wrapText="1"/>
    </xf>
    <xf numFmtId="0" fontId="26" fillId="3" borderId="14" xfId="0" applyFont="1" applyFill="1" applyBorder="1" applyAlignment="1" applyProtection="1">
      <alignment vertical="center" wrapText="1"/>
    </xf>
    <xf numFmtId="0" fontId="26" fillId="2" borderId="19" xfId="0" applyFont="1" applyFill="1" applyBorder="1" applyAlignment="1" applyProtection="1">
      <alignment horizontal="center" vertical="center" wrapText="1"/>
    </xf>
    <xf numFmtId="0" fontId="26" fillId="2" borderId="14" xfId="0" applyFont="1" applyFill="1" applyBorder="1" applyAlignment="1" applyProtection="1">
      <alignment horizontal="center" vertical="center" wrapText="1"/>
    </xf>
    <xf numFmtId="0" fontId="26" fillId="4" borderId="19" xfId="0" applyFont="1" applyFill="1" applyBorder="1" applyAlignment="1" applyProtection="1">
      <alignment vertical="center" wrapText="1"/>
    </xf>
    <xf numFmtId="0" fontId="26" fillId="4" borderId="14" xfId="0" applyFont="1" applyFill="1" applyBorder="1" applyAlignment="1" applyProtection="1">
      <alignment vertical="center" wrapText="1"/>
    </xf>
    <xf numFmtId="4" fontId="25" fillId="5" borderId="23" xfId="0" applyNumberFormat="1" applyFont="1" applyFill="1" applyBorder="1" applyAlignment="1">
      <alignment vertical="top" wrapText="1"/>
    </xf>
    <xf numFmtId="0" fontId="33" fillId="0" borderId="0" xfId="0" applyFont="1" applyAlignment="1" applyProtection="1">
      <alignment horizontal="center" vertical="center"/>
    </xf>
    <xf numFmtId="0" fontId="26" fillId="3" borderId="19" xfId="0" applyFont="1" applyFill="1" applyBorder="1" applyAlignment="1">
      <alignment horizontal="right" vertical="center"/>
    </xf>
    <xf numFmtId="0" fontId="26" fillId="3" borderId="20" xfId="0" applyFont="1" applyFill="1" applyBorder="1" applyAlignment="1">
      <alignment horizontal="right" vertical="center"/>
    </xf>
    <xf numFmtId="0" fontId="26" fillId="3" borderId="21" xfId="0" applyFont="1" applyFill="1" applyBorder="1" applyAlignment="1">
      <alignment horizontal="right" vertical="center"/>
    </xf>
    <xf numFmtId="0" fontId="26" fillId="0" borderId="19" xfId="0" applyFont="1" applyBorder="1" applyAlignment="1">
      <alignment horizontal="right" vertical="center"/>
    </xf>
    <xf numFmtId="0" fontId="26" fillId="0" borderId="20" xfId="0" applyFont="1" applyBorder="1" applyAlignment="1">
      <alignment horizontal="right" vertical="center"/>
    </xf>
    <xf numFmtId="0" fontId="26" fillId="0" borderId="21" xfId="0" applyFont="1" applyBorder="1" applyAlignment="1">
      <alignment horizontal="right" vertical="center"/>
    </xf>
    <xf numFmtId="4" fontId="37" fillId="0" borderId="19" xfId="0" applyNumberFormat="1" applyFont="1" applyBorder="1" applyAlignment="1">
      <alignment horizontal="left" vertical="center" wrapText="1"/>
    </xf>
    <xf numFmtId="4" fontId="37" fillId="0" borderId="20" xfId="0" applyNumberFormat="1" applyFont="1" applyBorder="1" applyAlignment="1">
      <alignment horizontal="left" vertical="center" wrapText="1"/>
    </xf>
    <xf numFmtId="4" fontId="37" fillId="0" borderId="14" xfId="0" applyNumberFormat="1" applyFont="1" applyBorder="1" applyAlignment="1">
      <alignment horizontal="left" vertical="center" wrapText="1"/>
    </xf>
    <xf numFmtId="4" fontId="28" fillId="5" borderId="10" xfId="0" applyNumberFormat="1" applyFont="1" applyFill="1" applyBorder="1" applyAlignment="1">
      <alignment horizontal="right" vertical="top" wrapText="1"/>
    </xf>
    <xf numFmtId="4" fontId="28" fillId="5" borderId="15" xfId="0" applyNumberFormat="1" applyFont="1" applyFill="1" applyBorder="1" applyAlignment="1">
      <alignment horizontal="right" vertical="top" wrapText="1"/>
    </xf>
    <xf numFmtId="4" fontId="25" fillId="0" borderId="19" xfId="0" applyNumberFormat="1" applyFont="1" applyBorder="1" applyAlignment="1">
      <alignment horizontal="left" wrapText="1"/>
    </xf>
    <xf numFmtId="4" fontId="25" fillId="0" borderId="20" xfId="0" applyNumberFormat="1" applyFont="1" applyBorder="1" applyAlignment="1">
      <alignment horizontal="left" wrapText="1"/>
    </xf>
    <xf numFmtId="4" fontId="25" fillId="0" borderId="14" xfId="0" applyNumberFormat="1" applyFont="1" applyBorder="1" applyAlignment="1">
      <alignment horizontal="left" wrapText="1"/>
    </xf>
    <xf numFmtId="4" fontId="25" fillId="5" borderId="19" xfId="0" applyNumberFormat="1" applyFont="1" applyFill="1" applyBorder="1" applyAlignment="1">
      <alignment horizontal="left" vertical="top" wrapText="1"/>
    </xf>
    <xf numFmtId="4" fontId="25" fillId="5" borderId="20" xfId="0" applyNumberFormat="1" applyFont="1" applyFill="1" applyBorder="1" applyAlignment="1">
      <alignment horizontal="left" vertical="top" wrapText="1"/>
    </xf>
    <xf numFmtId="4" fontId="25" fillId="5" borderId="14" xfId="0" applyNumberFormat="1" applyFont="1" applyFill="1" applyBorder="1" applyAlignment="1">
      <alignment horizontal="left" vertical="top" wrapText="1"/>
    </xf>
    <xf numFmtId="0" fontId="24" fillId="2" borderId="14" xfId="0" applyFont="1" applyFill="1" applyBorder="1" applyAlignment="1" applyProtection="1">
      <alignment horizontal="center" vertical="center"/>
    </xf>
    <xf numFmtId="0" fontId="26" fillId="2" borderId="11" xfId="0" applyFont="1" applyFill="1" applyBorder="1" applyAlignment="1" applyProtection="1">
      <alignment horizontal="center" vertical="center" wrapText="1"/>
    </xf>
    <xf numFmtId="0" fontId="26" fillId="2" borderId="13"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6" fillId="2" borderId="1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4" fontId="26" fillId="2" borderId="11" xfId="0" applyNumberFormat="1" applyFont="1" applyFill="1" applyBorder="1" applyAlignment="1" applyProtection="1">
      <alignment horizontal="center" vertical="center" wrapText="1"/>
    </xf>
    <xf numFmtId="4" fontId="26" fillId="2" borderId="13" xfId="0" applyNumberFormat="1" applyFont="1" applyFill="1" applyBorder="1" applyAlignment="1" applyProtection="1">
      <alignment horizontal="center" vertical="center" wrapText="1"/>
    </xf>
    <xf numFmtId="4" fontId="27" fillId="2" borderId="11" xfId="0" applyNumberFormat="1" applyFont="1" applyFill="1" applyBorder="1" applyAlignment="1" applyProtection="1">
      <alignment horizontal="center" vertical="center" wrapText="1"/>
    </xf>
    <xf numFmtId="4" fontId="27" fillId="2" borderId="13" xfId="0" applyNumberFormat="1" applyFont="1" applyFill="1" applyBorder="1" applyAlignment="1" applyProtection="1">
      <alignment horizontal="center" vertical="center" wrapText="1"/>
    </xf>
    <xf numFmtId="0" fontId="29" fillId="0" borderId="22" xfId="0" applyFont="1" applyBorder="1" applyAlignment="1">
      <alignment horizontal="left" vertical="center" wrapText="1"/>
    </xf>
    <xf numFmtId="0" fontId="29" fillId="0" borderId="0" xfId="0" applyFont="1" applyAlignment="1">
      <alignment horizontal="left" vertical="center" wrapText="1"/>
    </xf>
    <xf numFmtId="4" fontId="28" fillId="5" borderId="23" xfId="0" applyNumberFormat="1" applyFont="1" applyFill="1" applyBorder="1" applyAlignment="1">
      <alignment horizontal="right" vertical="top" wrapText="1"/>
    </xf>
    <xf numFmtId="4" fontId="25" fillId="5" borderId="23" xfId="0" applyNumberFormat="1" applyFont="1" applyFill="1" applyBorder="1" applyAlignment="1">
      <alignment horizontal="left" wrapText="1"/>
    </xf>
    <xf numFmtId="4" fontId="25" fillId="0" borderId="23" xfId="0" applyNumberFormat="1" applyFont="1" applyBorder="1" applyAlignment="1">
      <alignment horizontal="left" wrapText="1"/>
    </xf>
    <xf numFmtId="0" fontId="27" fillId="3" borderId="23" xfId="0" applyFont="1" applyFill="1" applyBorder="1" applyAlignment="1" applyProtection="1">
      <alignment vertical="center" wrapText="1"/>
    </xf>
    <xf numFmtId="0" fontId="26" fillId="5" borderId="14" xfId="0" applyFont="1" applyFill="1" applyBorder="1" applyAlignment="1" applyProtection="1">
      <alignment horizontal="left" vertical="center" wrapText="1"/>
    </xf>
    <xf numFmtId="0" fontId="26" fillId="3" borderId="23" xfId="0" applyFont="1" applyFill="1" applyBorder="1" applyAlignment="1" applyProtection="1">
      <alignment vertical="center" wrapText="1"/>
    </xf>
    <xf numFmtId="0" fontId="27" fillId="4" borderId="19" xfId="0" applyFont="1" applyFill="1" applyBorder="1" applyAlignment="1" applyProtection="1">
      <alignment horizontal="left" vertical="center" wrapText="1"/>
    </xf>
    <xf numFmtId="0" fontId="27" fillId="4" borderId="20" xfId="0" applyFont="1" applyFill="1" applyBorder="1" applyAlignment="1" applyProtection="1">
      <alignment horizontal="left" vertical="center" wrapText="1"/>
    </xf>
    <xf numFmtId="0" fontId="27" fillId="4" borderId="14" xfId="0" applyFont="1" applyFill="1" applyBorder="1" applyAlignment="1" applyProtection="1">
      <alignment horizontal="left" vertical="center" wrapText="1"/>
    </xf>
    <xf numFmtId="0" fontId="27" fillId="3" borderId="19" xfId="0" applyFont="1" applyFill="1" applyBorder="1" applyAlignment="1" applyProtection="1">
      <alignment horizontal="left" vertical="center" wrapText="1"/>
    </xf>
    <xf numFmtId="0" fontId="27" fillId="3" borderId="20" xfId="0" applyFont="1" applyFill="1" applyBorder="1" applyAlignment="1" applyProtection="1">
      <alignment horizontal="left" vertical="center" wrapText="1"/>
    </xf>
    <xf numFmtId="0" fontId="27" fillId="3" borderId="14" xfId="0" applyFont="1" applyFill="1" applyBorder="1" applyAlignment="1" applyProtection="1">
      <alignment horizontal="left" vertical="center" wrapText="1"/>
    </xf>
    <xf numFmtId="4" fontId="26" fillId="2" borderId="12" xfId="0" applyNumberFormat="1"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22"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4" fontId="27" fillId="0" borderId="10" xfId="0" applyNumberFormat="1" applyFont="1" applyBorder="1" applyAlignment="1">
      <alignment horizontal="left" vertical="top" wrapText="1"/>
    </xf>
    <xf numFmtId="4" fontId="27" fillId="0" borderId="15" xfId="0" applyNumberFormat="1" applyFont="1" applyBorder="1" applyAlignment="1">
      <alignment horizontal="left" vertical="top" wrapText="1"/>
    </xf>
    <xf numFmtId="4" fontId="25" fillId="5" borderId="19" xfId="0" applyNumberFormat="1" applyFont="1" applyFill="1" applyBorder="1" applyAlignment="1">
      <alignment vertical="center" wrapText="1"/>
    </xf>
    <xf numFmtId="4" fontId="25" fillId="5" borderId="20" xfId="0" applyNumberFormat="1" applyFont="1" applyFill="1" applyBorder="1" applyAlignment="1">
      <alignment vertical="center" wrapText="1"/>
    </xf>
    <xf numFmtId="4" fontId="25" fillId="5" borderId="14" xfId="0" applyNumberFormat="1" applyFont="1" applyFill="1" applyBorder="1" applyAlignment="1">
      <alignment vertical="center" wrapText="1"/>
    </xf>
    <xf numFmtId="0" fontId="37" fillId="3" borderId="19" xfId="0" applyFont="1" applyFill="1" applyBorder="1" applyAlignment="1" applyProtection="1">
      <alignment horizontal="left" vertical="center" wrapText="1"/>
    </xf>
    <xf numFmtId="0" fontId="37" fillId="3" borderId="20" xfId="0" applyFont="1" applyFill="1" applyBorder="1" applyAlignment="1" applyProtection="1">
      <alignment horizontal="left" vertical="center" wrapText="1"/>
    </xf>
    <xf numFmtId="0" fontId="37" fillId="3" borderId="14" xfId="0" applyFont="1" applyFill="1" applyBorder="1" applyAlignment="1" applyProtection="1">
      <alignment horizontal="left" vertical="center" wrapText="1"/>
    </xf>
    <xf numFmtId="0" fontId="37" fillId="3" borderId="23" xfId="0" applyFont="1" applyFill="1" applyBorder="1" applyAlignment="1" applyProtection="1">
      <alignment vertical="center" wrapText="1"/>
    </xf>
    <xf numFmtId="4" fontId="27" fillId="0" borderId="23" xfId="0" applyNumberFormat="1" applyFont="1" applyBorder="1" applyAlignment="1">
      <alignment horizontal="left" vertical="top" wrapText="1"/>
    </xf>
    <xf numFmtId="4" fontId="27" fillId="0" borderId="9" xfId="0" applyNumberFormat="1" applyFont="1" applyBorder="1" applyAlignment="1">
      <alignment horizontal="left" vertical="top" wrapText="1"/>
    </xf>
    <xf numFmtId="4" fontId="27" fillId="0" borderId="23" xfId="1" applyNumberFormat="1" applyFont="1" applyFill="1" applyBorder="1" applyAlignment="1">
      <alignment horizontal="left" vertical="center" wrapText="1"/>
    </xf>
    <xf numFmtId="4" fontId="28" fillId="5" borderId="23" xfId="0" applyNumberFormat="1" applyFont="1" applyFill="1" applyBorder="1" applyAlignment="1">
      <alignment horizontal="right" vertical="top" wrapText="1" indent="1"/>
    </xf>
    <xf numFmtId="0" fontId="37" fillId="0" borderId="19" xfId="0" applyFont="1" applyFill="1" applyBorder="1" applyAlignment="1" applyProtection="1">
      <alignment horizontal="left" vertical="top" wrapText="1"/>
    </xf>
    <xf numFmtId="0" fontId="37" fillId="0" borderId="20" xfId="0" applyFont="1" applyFill="1" applyBorder="1" applyAlignment="1" applyProtection="1">
      <alignment horizontal="left" vertical="top" wrapText="1"/>
    </xf>
    <xf numFmtId="0" fontId="37" fillId="0" borderId="14" xfId="0" applyFont="1" applyFill="1" applyBorder="1" applyAlignment="1" applyProtection="1">
      <alignment horizontal="left" vertical="top" wrapText="1"/>
    </xf>
    <xf numFmtId="4" fontId="37" fillId="0" borderId="19" xfId="1" applyNumberFormat="1" applyFont="1" applyFill="1" applyBorder="1" applyAlignment="1">
      <alignment horizontal="left" vertical="top" wrapText="1"/>
    </xf>
    <xf numFmtId="4" fontId="37" fillId="0" borderId="14" xfId="1" applyNumberFormat="1" applyFont="1" applyFill="1" applyBorder="1" applyAlignment="1">
      <alignment horizontal="left" vertical="top" wrapText="1"/>
    </xf>
    <xf numFmtId="4" fontId="37" fillId="0" borderId="23" xfId="1" applyNumberFormat="1" applyFont="1" applyFill="1" applyBorder="1" applyAlignment="1">
      <alignment horizontal="left" vertical="top" wrapText="1"/>
    </xf>
    <xf numFmtId="4" fontId="25" fillId="0" borderId="19" xfId="0" applyNumberFormat="1" applyFont="1" applyFill="1" applyBorder="1" applyAlignment="1">
      <alignment vertical="top" wrapText="1"/>
    </xf>
    <xf numFmtId="4" fontId="25" fillId="0" borderId="20" xfId="0" applyNumberFormat="1" applyFont="1" applyFill="1" applyBorder="1" applyAlignment="1">
      <alignment vertical="top" wrapText="1"/>
    </xf>
    <xf numFmtId="4" fontId="25" fillId="0" borderId="14" xfId="0" applyNumberFormat="1" applyFont="1" applyFill="1" applyBorder="1" applyAlignment="1">
      <alignment vertical="top" wrapText="1"/>
    </xf>
    <xf numFmtId="0" fontId="26" fillId="3" borderId="19" xfId="0" applyFont="1" applyFill="1" applyBorder="1" applyAlignment="1" applyProtection="1">
      <alignment horizontal="left" vertical="top" wrapText="1"/>
    </xf>
    <xf numFmtId="0" fontId="26" fillId="3" borderId="20" xfId="0" applyFont="1" applyFill="1" applyBorder="1" applyAlignment="1" applyProtection="1">
      <alignment horizontal="left" vertical="top" wrapText="1"/>
    </xf>
    <xf numFmtId="0" fontId="26" fillId="3" borderId="14" xfId="0" applyFont="1" applyFill="1" applyBorder="1" applyAlignment="1" applyProtection="1">
      <alignment horizontal="left" vertical="top" wrapText="1"/>
    </xf>
    <xf numFmtId="0" fontId="27" fillId="3" borderId="19" xfId="0" applyFont="1" applyFill="1" applyBorder="1" applyAlignment="1" applyProtection="1">
      <alignment horizontal="left" vertical="top" wrapText="1"/>
    </xf>
    <xf numFmtId="0" fontId="27" fillId="3" borderId="20" xfId="0" applyFont="1" applyFill="1" applyBorder="1" applyAlignment="1" applyProtection="1">
      <alignment horizontal="left" vertical="top" wrapText="1"/>
    </xf>
    <xf numFmtId="0" fontId="27" fillId="3" borderId="14" xfId="0" applyFont="1" applyFill="1" applyBorder="1" applyAlignment="1" applyProtection="1">
      <alignment horizontal="left" vertical="top" wrapText="1"/>
    </xf>
    <xf numFmtId="0" fontId="37" fillId="0" borderId="19" xfId="0" applyFont="1" applyFill="1" applyBorder="1" applyAlignment="1" applyProtection="1">
      <alignment horizontal="left" vertical="center" wrapText="1"/>
    </xf>
    <xf numFmtId="0" fontId="37" fillId="0" borderId="20" xfId="0" applyFont="1" applyFill="1" applyBorder="1" applyAlignment="1" applyProtection="1">
      <alignment horizontal="left" vertical="center" wrapText="1"/>
    </xf>
    <xf numFmtId="0" fontId="35" fillId="0" borderId="20" xfId="0" applyFont="1" applyFill="1" applyBorder="1" applyAlignment="1" applyProtection="1">
      <alignment horizontal="center" vertical="top" wrapText="1"/>
    </xf>
    <xf numFmtId="0" fontId="35" fillId="0" borderId="14" xfId="0" applyFont="1" applyFill="1" applyBorder="1" applyAlignment="1" applyProtection="1">
      <alignment horizontal="center" vertical="top" wrapText="1"/>
    </xf>
    <xf numFmtId="4" fontId="27" fillId="0" borderId="19" xfId="0" applyNumberFormat="1" applyFont="1" applyBorder="1" applyAlignment="1">
      <alignment horizontal="left" vertical="top" wrapText="1"/>
    </xf>
    <xf numFmtId="4" fontId="27" fillId="0" borderId="20" xfId="0" applyNumberFormat="1" applyFont="1" applyBorder="1" applyAlignment="1">
      <alignment horizontal="left" vertical="top" wrapText="1"/>
    </xf>
    <xf numFmtId="4" fontId="27" fillId="0" borderId="14" xfId="0" applyNumberFormat="1" applyFont="1" applyBorder="1" applyAlignment="1">
      <alignment horizontal="left" vertical="top" wrapText="1"/>
    </xf>
    <xf numFmtId="4" fontId="25" fillId="0" borderId="19" xfId="0" applyNumberFormat="1" applyFont="1" applyFill="1" applyBorder="1" applyAlignment="1">
      <alignment horizontal="left" vertical="top" wrapText="1"/>
    </xf>
    <xf numFmtId="4" fontId="25" fillId="0" borderId="20" xfId="0" applyNumberFormat="1" applyFont="1" applyFill="1" applyBorder="1" applyAlignment="1">
      <alignment horizontal="left" vertical="top" wrapText="1"/>
    </xf>
    <xf numFmtId="4" fontId="25" fillId="0" borderId="14" xfId="0" applyNumberFormat="1" applyFont="1" applyFill="1" applyBorder="1" applyAlignment="1">
      <alignment horizontal="left" vertical="top" wrapText="1"/>
    </xf>
    <xf numFmtId="4" fontId="27" fillId="0" borderId="19" xfId="0" applyNumberFormat="1" applyFont="1" applyBorder="1" applyAlignment="1">
      <alignment vertical="top" wrapText="1"/>
    </xf>
    <xf numFmtId="4" fontId="27" fillId="0" borderId="20" xfId="0" applyNumberFormat="1" applyFont="1" applyBorder="1" applyAlignment="1">
      <alignment vertical="top" wrapText="1"/>
    </xf>
    <xf numFmtId="4" fontId="27" fillId="0" borderId="14" xfId="0" applyNumberFormat="1" applyFont="1" applyBorder="1" applyAlignment="1">
      <alignment vertical="top" wrapText="1"/>
    </xf>
    <xf numFmtId="4" fontId="27" fillId="0" borderId="19" xfId="0" applyNumberFormat="1" applyFont="1" applyFill="1" applyBorder="1" applyAlignment="1">
      <alignment vertical="top" wrapText="1"/>
    </xf>
    <xf numFmtId="4" fontId="27" fillId="0" borderId="20" xfId="0" applyNumberFormat="1" applyFont="1" applyFill="1" applyBorder="1" applyAlignment="1">
      <alignment vertical="top" wrapText="1"/>
    </xf>
    <xf numFmtId="4" fontId="27" fillId="0" borderId="14" xfId="0" applyNumberFormat="1" applyFont="1" applyFill="1" applyBorder="1" applyAlignment="1">
      <alignment vertical="top" wrapText="1"/>
    </xf>
    <xf numFmtId="4" fontId="27" fillId="5" borderId="19" xfId="0" applyNumberFormat="1" applyFont="1" applyFill="1" applyBorder="1" applyAlignment="1">
      <alignment vertical="center" wrapText="1"/>
    </xf>
    <xf numFmtId="4" fontId="27" fillId="5" borderId="20" xfId="0" applyNumberFormat="1" applyFont="1" applyFill="1" applyBorder="1" applyAlignment="1">
      <alignment vertical="center" wrapText="1"/>
    </xf>
    <xf numFmtId="4" fontId="27" fillId="5" borderId="14" xfId="0" applyNumberFormat="1" applyFont="1" applyFill="1" applyBorder="1" applyAlignment="1">
      <alignment vertical="center" wrapText="1"/>
    </xf>
    <xf numFmtId="4" fontId="27" fillId="0" borderId="19" xfId="0" applyNumberFormat="1" applyFont="1" applyFill="1" applyBorder="1" applyAlignment="1">
      <alignment horizontal="left" vertical="top" wrapText="1"/>
    </xf>
    <xf numFmtId="4" fontId="27" fillId="0" borderId="20" xfId="0" applyNumberFormat="1" applyFont="1" applyFill="1" applyBorder="1" applyAlignment="1">
      <alignment horizontal="left" vertical="top" wrapText="1"/>
    </xf>
    <xf numFmtId="4" fontId="27" fillId="0" borderId="14" xfId="0" applyNumberFormat="1" applyFont="1" applyFill="1" applyBorder="1" applyAlignment="1">
      <alignment horizontal="left" vertical="top" wrapText="1"/>
    </xf>
    <xf numFmtId="4" fontId="27" fillId="5" borderId="19" xfId="0" applyNumberFormat="1" applyFont="1" applyFill="1" applyBorder="1" applyAlignment="1">
      <alignment horizontal="center" vertical="top" wrapText="1"/>
    </xf>
    <xf numFmtId="4" fontId="27" fillId="5" borderId="20" xfId="0" applyNumberFormat="1" applyFont="1" applyFill="1" applyBorder="1" applyAlignment="1">
      <alignment horizontal="center" vertical="top" wrapText="1"/>
    </xf>
    <xf numFmtId="4" fontId="27" fillId="5" borderId="14" xfId="0" applyNumberFormat="1" applyFont="1" applyFill="1" applyBorder="1" applyAlignment="1">
      <alignment horizontal="center" vertical="top" wrapText="1"/>
    </xf>
    <xf numFmtId="0" fontId="27" fillId="2" borderId="19" xfId="0" applyFont="1" applyFill="1" applyBorder="1" applyAlignment="1" applyProtection="1">
      <alignment horizontal="left" vertical="center"/>
    </xf>
    <xf numFmtId="0" fontId="27" fillId="2" borderId="20" xfId="0" applyFont="1" applyFill="1" applyBorder="1" applyAlignment="1" applyProtection="1">
      <alignment horizontal="left" vertical="center"/>
    </xf>
    <xf numFmtId="0" fontId="27" fillId="2" borderId="14" xfId="0" applyFont="1" applyFill="1" applyBorder="1" applyAlignment="1" applyProtection="1">
      <alignment horizontal="left" vertical="center"/>
    </xf>
    <xf numFmtId="4" fontId="27" fillId="0" borderId="19" xfId="0" applyNumberFormat="1" applyFont="1" applyFill="1" applyBorder="1" applyAlignment="1">
      <alignment horizontal="right" vertical="top" wrapText="1"/>
    </xf>
    <xf numFmtId="4" fontId="27" fillId="0" borderId="20" xfId="0" applyNumberFormat="1" applyFont="1" applyFill="1" applyBorder="1" applyAlignment="1">
      <alignment horizontal="right" vertical="top" wrapText="1"/>
    </xf>
    <xf numFmtId="4" fontId="27" fillId="0" borderId="14" xfId="0" applyNumberFormat="1" applyFont="1" applyFill="1" applyBorder="1" applyAlignment="1">
      <alignment horizontal="right" vertical="top" wrapText="1"/>
    </xf>
    <xf numFmtId="1" fontId="28" fillId="5" borderId="19" xfId="1" applyNumberFormat="1" applyFont="1" applyFill="1" applyBorder="1" applyAlignment="1">
      <alignment horizontal="left"/>
    </xf>
    <xf numFmtId="1" fontId="28" fillId="5" borderId="20" xfId="1" applyNumberFormat="1" applyFont="1" applyFill="1" applyBorder="1" applyAlignment="1">
      <alignment horizontal="left"/>
    </xf>
    <xf numFmtId="1" fontId="28" fillId="5" borderId="14" xfId="1" applyNumberFormat="1" applyFont="1" applyFill="1" applyBorder="1" applyAlignment="1">
      <alignment horizontal="left"/>
    </xf>
    <xf numFmtId="4" fontId="31" fillId="5" borderId="19" xfId="1" applyNumberFormat="1" applyFont="1" applyFill="1" applyBorder="1" applyAlignment="1">
      <alignment horizontal="left" vertical="top"/>
    </xf>
    <xf numFmtId="4" fontId="31" fillId="5" borderId="20" xfId="1" applyNumberFormat="1" applyFont="1" applyFill="1" applyBorder="1" applyAlignment="1">
      <alignment horizontal="left" vertical="top"/>
    </xf>
    <xf numFmtId="4" fontId="31" fillId="5" borderId="14" xfId="1" applyNumberFormat="1" applyFont="1" applyFill="1" applyBorder="1" applyAlignment="1">
      <alignment horizontal="left" vertical="top"/>
    </xf>
    <xf numFmtId="4" fontId="32" fillId="5" borderId="19" xfId="0" applyNumberFormat="1" applyFont="1" applyFill="1" applyBorder="1" applyAlignment="1">
      <alignment horizontal="left" vertical="top" wrapText="1"/>
    </xf>
    <xf numFmtId="4" fontId="32" fillId="5" borderId="20" xfId="0" applyNumberFormat="1" applyFont="1" applyFill="1" applyBorder="1" applyAlignment="1">
      <alignment horizontal="left" vertical="top" wrapText="1"/>
    </xf>
    <xf numFmtId="4" fontId="32" fillId="5" borderId="14" xfId="0" applyNumberFormat="1" applyFont="1" applyFill="1" applyBorder="1" applyAlignment="1">
      <alignment horizontal="left" vertical="top" wrapText="1"/>
    </xf>
    <xf numFmtId="4" fontId="28" fillId="0" borderId="19" xfId="1" applyNumberFormat="1" applyFont="1" applyFill="1" applyBorder="1" applyAlignment="1">
      <alignment horizontal="left"/>
    </xf>
    <xf numFmtId="4" fontId="28" fillId="0" borderId="20" xfId="1" applyNumberFormat="1" applyFont="1" applyFill="1" applyBorder="1" applyAlignment="1">
      <alignment horizontal="left"/>
    </xf>
    <xf numFmtId="4" fontId="28" fillId="0" borderId="14" xfId="1" applyNumberFormat="1" applyFont="1" applyFill="1" applyBorder="1" applyAlignment="1">
      <alignment horizontal="left"/>
    </xf>
    <xf numFmtId="2" fontId="28" fillId="0" borderId="19" xfId="1" applyNumberFormat="1" applyFont="1" applyFill="1" applyBorder="1" applyAlignment="1">
      <alignment horizontal="left"/>
    </xf>
    <xf numFmtId="2" fontId="28" fillId="0" borderId="20" xfId="1" applyNumberFormat="1" applyFont="1" applyFill="1" applyBorder="1" applyAlignment="1">
      <alignment horizontal="left"/>
    </xf>
    <xf numFmtId="2" fontId="28" fillId="0" borderId="14" xfId="1" applyNumberFormat="1" applyFont="1" applyFill="1" applyBorder="1" applyAlignment="1">
      <alignment horizontal="left"/>
    </xf>
    <xf numFmtId="4" fontId="27" fillId="0" borderId="19" xfId="0" applyNumberFormat="1" applyFont="1" applyFill="1" applyBorder="1" applyAlignment="1">
      <alignment horizontal="left" wrapText="1"/>
    </xf>
    <xf numFmtId="4" fontId="27" fillId="0" borderId="20" xfId="0" applyNumberFormat="1" applyFont="1" applyFill="1" applyBorder="1" applyAlignment="1">
      <alignment horizontal="left" wrapText="1"/>
    </xf>
    <xf numFmtId="4" fontId="27" fillId="0" borderId="14" xfId="0" applyNumberFormat="1" applyFont="1" applyFill="1" applyBorder="1" applyAlignment="1">
      <alignment horizontal="left" wrapText="1"/>
    </xf>
    <xf numFmtId="4" fontId="27" fillId="5" borderId="19" xfId="0" applyNumberFormat="1" applyFont="1" applyFill="1" applyBorder="1" applyAlignment="1">
      <alignment horizontal="center" wrapText="1"/>
    </xf>
    <xf numFmtId="4" fontId="27" fillId="5" borderId="20" xfId="0" applyNumberFormat="1" applyFont="1" applyFill="1" applyBorder="1" applyAlignment="1">
      <alignment horizontal="center" wrapText="1"/>
    </xf>
    <xf numFmtId="4" fontId="27" fillId="5" borderId="14" xfId="0" applyNumberFormat="1" applyFont="1" applyFill="1" applyBorder="1" applyAlignment="1">
      <alignment horizontal="center" wrapText="1"/>
    </xf>
    <xf numFmtId="0" fontId="27" fillId="4" borderId="19" xfId="0" applyFont="1" applyFill="1" applyBorder="1" applyAlignment="1" applyProtection="1">
      <alignment vertical="center" wrapText="1"/>
    </xf>
    <xf numFmtId="0" fontId="27" fillId="4" borderId="14" xfId="0" applyFont="1" applyFill="1" applyBorder="1" applyAlignment="1" applyProtection="1">
      <alignment vertical="center" wrapText="1"/>
    </xf>
    <xf numFmtId="0" fontId="27" fillId="3" borderId="19" xfId="0" applyFont="1" applyFill="1" applyBorder="1" applyAlignment="1" applyProtection="1">
      <alignment vertical="center" wrapText="1"/>
    </xf>
    <xf numFmtId="0" fontId="27" fillId="3" borderId="14" xfId="0" applyFont="1" applyFill="1" applyBorder="1" applyAlignment="1" applyProtection="1">
      <alignment vertical="center" wrapText="1"/>
    </xf>
    <xf numFmtId="4" fontId="27" fillId="0" borderId="19" xfId="1" applyNumberFormat="1" applyFont="1" applyFill="1" applyBorder="1" applyAlignment="1">
      <alignment horizontal="left" vertical="center" wrapText="1"/>
    </xf>
    <xf numFmtId="4" fontId="27" fillId="0" borderId="14" xfId="1" applyNumberFormat="1" applyFont="1" applyFill="1" applyBorder="1" applyAlignment="1">
      <alignment horizontal="left" vertical="center" wrapText="1"/>
    </xf>
    <xf numFmtId="4" fontId="27" fillId="0" borderId="19" xfId="1" applyNumberFormat="1" applyFont="1" applyFill="1" applyBorder="1" applyAlignment="1">
      <alignment horizontal="left" vertical="top" wrapText="1"/>
    </xf>
    <xf numFmtId="4" fontId="27" fillId="0" borderId="14" xfId="1" applyNumberFormat="1" applyFont="1" applyFill="1" applyBorder="1" applyAlignment="1">
      <alignment horizontal="left" vertical="top" wrapText="1"/>
    </xf>
    <xf numFmtId="4" fontId="27" fillId="0" borderId="23" xfId="1" applyNumberFormat="1" applyFont="1" applyFill="1" applyBorder="1" applyAlignment="1">
      <alignment horizontal="left" vertical="top" wrapText="1"/>
    </xf>
    <xf numFmtId="0" fontId="11" fillId="0" borderId="0" xfId="0" applyFont="1" applyAlignment="1" applyProtection="1">
      <alignment horizontal="center" vertical="center"/>
      <protection locked="0"/>
    </xf>
    <xf numFmtId="0" fontId="11" fillId="0" borderId="0" xfId="0" applyFont="1" applyAlignment="1" applyProtection="1">
      <alignment horizontal="center" vertical="center"/>
    </xf>
    <xf numFmtId="0" fontId="16" fillId="0" borderId="19" xfId="0" applyFont="1" applyBorder="1" applyAlignment="1">
      <alignment horizontal="left" vertical="top" wrapText="1"/>
    </xf>
    <xf numFmtId="0" fontId="16" fillId="0" borderId="14" xfId="0" applyFont="1" applyBorder="1" applyAlignment="1">
      <alignment horizontal="left" vertical="top" wrapText="1"/>
    </xf>
    <xf numFmtId="0" fontId="16" fillId="0" borderId="20" xfId="0" applyFont="1" applyBorder="1" applyAlignment="1">
      <alignment horizontal="left" vertical="top" wrapText="1"/>
    </xf>
    <xf numFmtId="0" fontId="12" fillId="0" borderId="0" xfId="0" applyFont="1" applyAlignment="1" applyProtection="1">
      <alignment horizontal="left" vertical="center" wrapText="1"/>
    </xf>
    <xf numFmtId="0" fontId="11" fillId="0" borderId="0" xfId="0" applyFont="1" applyAlignment="1" applyProtection="1">
      <alignment horizontal="justify" vertical="center"/>
    </xf>
    <xf numFmtId="0" fontId="16" fillId="5" borderId="19" xfId="0" applyFont="1" applyFill="1" applyBorder="1" applyAlignment="1">
      <alignment horizontal="left" vertical="center" wrapText="1"/>
    </xf>
    <xf numFmtId="0" fontId="16" fillId="5" borderId="20" xfId="0" applyFont="1" applyFill="1" applyBorder="1" applyAlignment="1">
      <alignment horizontal="left" vertical="center" wrapText="1"/>
    </xf>
    <xf numFmtId="0" fontId="16" fillId="5" borderId="14" xfId="0" applyFont="1" applyFill="1" applyBorder="1" applyAlignment="1">
      <alignment horizontal="left" vertical="center" wrapText="1"/>
    </xf>
    <xf numFmtId="0" fontId="14" fillId="4" borderId="19" xfId="0" applyFont="1" applyFill="1" applyBorder="1" applyAlignment="1" applyProtection="1">
      <alignment horizontal="left" vertical="center" wrapText="1"/>
    </xf>
    <xf numFmtId="0" fontId="14" fillId="4" borderId="14" xfId="0" applyFont="1" applyFill="1" applyBorder="1" applyAlignment="1" applyProtection="1">
      <alignment horizontal="left" vertical="center" wrapText="1"/>
    </xf>
    <xf numFmtId="0" fontId="14" fillId="4" borderId="19" xfId="0" applyFont="1" applyFill="1" applyBorder="1" applyAlignment="1" applyProtection="1">
      <alignment horizontal="left" vertical="top" wrapText="1"/>
    </xf>
    <xf numFmtId="0" fontId="14" fillId="4" borderId="14" xfId="0" applyFont="1" applyFill="1" applyBorder="1" applyAlignment="1" applyProtection="1">
      <alignment horizontal="left" vertical="top" wrapText="1"/>
    </xf>
    <xf numFmtId="0" fontId="20" fillId="4" borderId="19" xfId="0" applyFont="1" applyFill="1" applyBorder="1" applyAlignment="1" applyProtection="1">
      <alignment horizontal="left" vertical="center" wrapText="1"/>
    </xf>
    <xf numFmtId="0" fontId="20" fillId="4" borderId="14" xfId="0" applyFont="1" applyFill="1" applyBorder="1" applyAlignment="1" applyProtection="1">
      <alignment horizontal="left" vertical="center" wrapText="1"/>
    </xf>
    <xf numFmtId="0" fontId="14" fillId="4" borderId="20" xfId="0" applyFont="1" applyFill="1" applyBorder="1" applyAlignment="1" applyProtection="1">
      <alignment horizontal="left" vertical="center" wrapText="1"/>
    </xf>
    <xf numFmtId="0" fontId="6" fillId="2" borderId="19" xfId="0" applyFont="1" applyFill="1" applyBorder="1" applyAlignment="1" applyProtection="1">
      <alignment horizontal="left" vertical="center"/>
    </xf>
    <xf numFmtId="0" fontId="6" fillId="2" borderId="20" xfId="0"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4" fontId="15" fillId="0" borderId="19" xfId="0" applyNumberFormat="1" applyFont="1" applyBorder="1" applyAlignment="1">
      <alignment vertical="top" wrapText="1"/>
    </xf>
    <xf numFmtId="4" fontId="15" fillId="0" borderId="20" xfId="0" applyNumberFormat="1" applyFont="1" applyBorder="1" applyAlignment="1">
      <alignment vertical="top" wrapText="1"/>
    </xf>
    <xf numFmtId="4" fontId="15" fillId="0" borderId="14" xfId="0" applyNumberFormat="1" applyFont="1" applyBorder="1" applyAlignment="1">
      <alignment vertical="top" wrapText="1"/>
    </xf>
    <xf numFmtId="0" fontId="14" fillId="2" borderId="19" xfId="0"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4" xfId="0" applyFont="1" applyFill="1" applyBorder="1" applyAlignment="1" applyProtection="1">
      <alignment horizontal="left" vertical="center" wrapText="1"/>
    </xf>
    <xf numFmtId="0" fontId="14" fillId="2" borderId="19" xfId="0" applyFont="1" applyFill="1" applyBorder="1" applyAlignment="1" applyProtection="1">
      <alignment horizontal="center" vertical="center" wrapText="1"/>
    </xf>
    <xf numFmtId="0" fontId="14" fillId="2" borderId="14" xfId="0" applyFont="1" applyFill="1" applyBorder="1" applyAlignment="1" applyProtection="1">
      <alignment horizontal="center" vertical="center" wrapText="1"/>
    </xf>
    <xf numFmtId="0" fontId="14" fillId="0" borderId="19"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xf>
    <xf numFmtId="0" fontId="14" fillId="0" borderId="14" xfId="0" applyFont="1" applyFill="1" applyBorder="1" applyAlignment="1" applyProtection="1">
      <alignment horizontal="left" vertical="center" wrapText="1"/>
    </xf>
    <xf numFmtId="0" fontId="14" fillId="4" borderId="19" xfId="0" applyFont="1" applyFill="1" applyBorder="1" applyAlignment="1" applyProtection="1">
      <alignment vertical="center" wrapText="1"/>
    </xf>
    <xf numFmtId="0" fontId="14" fillId="4" borderId="14"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15"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3" borderId="19" xfId="0" applyFont="1" applyFill="1" applyBorder="1" applyAlignment="1" applyProtection="1">
      <alignment horizontal="right" vertical="center" wrapText="1"/>
    </xf>
    <xf numFmtId="0" fontId="14" fillId="3" borderId="20" xfId="0" applyFont="1" applyFill="1" applyBorder="1" applyAlignment="1" applyProtection="1">
      <alignment horizontal="right" vertical="center" wrapText="1"/>
    </xf>
    <xf numFmtId="0" fontId="14" fillId="3" borderId="14" xfId="0" applyFont="1" applyFill="1" applyBorder="1" applyAlignment="1" applyProtection="1">
      <alignment horizontal="right" vertical="center" wrapText="1"/>
    </xf>
    <xf numFmtId="0" fontId="20" fillId="4" borderId="19" xfId="0" applyFont="1" applyFill="1" applyBorder="1" applyAlignment="1" applyProtection="1">
      <alignment horizontal="left" vertical="top" wrapText="1"/>
    </xf>
    <xf numFmtId="0" fontId="20" fillId="4" borderId="14" xfId="0" applyFont="1" applyFill="1" applyBorder="1" applyAlignment="1" applyProtection="1">
      <alignment horizontal="left" vertical="top" wrapText="1"/>
    </xf>
    <xf numFmtId="0" fontId="14" fillId="3" borderId="11" xfId="0" applyFont="1" applyFill="1" applyBorder="1" applyAlignment="1" applyProtection="1">
      <alignment horizontal="center" vertical="center" wrapText="1"/>
    </xf>
    <xf numFmtId="0" fontId="14" fillId="3" borderId="13" xfId="0" applyFont="1" applyFill="1" applyBorder="1" applyAlignment="1" applyProtection="1">
      <alignment horizontal="center" vertical="center" wrapText="1"/>
    </xf>
    <xf numFmtId="0" fontId="20" fillId="4" borderId="20" xfId="0" applyFont="1" applyFill="1" applyBorder="1" applyAlignment="1" applyProtection="1">
      <alignment horizontal="left" vertical="center" wrapText="1"/>
    </xf>
    <xf numFmtId="0" fontId="16" fillId="5" borderId="19" xfId="0" applyFont="1" applyFill="1" applyBorder="1" applyAlignment="1">
      <alignment horizontal="left" vertical="top" wrapText="1"/>
    </xf>
    <xf numFmtId="0" fontId="16" fillId="5" borderId="20" xfId="0" applyFont="1" applyFill="1" applyBorder="1" applyAlignment="1">
      <alignment horizontal="left" vertical="top" wrapText="1"/>
    </xf>
    <xf numFmtId="0" fontId="16" fillId="5" borderId="14" xfId="0" applyFont="1" applyFill="1" applyBorder="1" applyAlignment="1">
      <alignment horizontal="left" vertical="top" wrapText="1"/>
    </xf>
    <xf numFmtId="0" fontId="14" fillId="5" borderId="19" xfId="0" applyFont="1" applyFill="1" applyBorder="1" applyAlignment="1" applyProtection="1">
      <alignment horizontal="left" vertical="center" wrapText="1"/>
    </xf>
    <xf numFmtId="0" fontId="14" fillId="5" borderId="20" xfId="0" applyFont="1" applyFill="1" applyBorder="1" applyAlignment="1" applyProtection="1">
      <alignment horizontal="left" vertical="center" wrapText="1"/>
    </xf>
    <xf numFmtId="0" fontId="14" fillId="5" borderId="14" xfId="0" applyFont="1" applyFill="1" applyBorder="1" applyAlignment="1" applyProtection="1">
      <alignment horizontal="left" vertical="center" wrapText="1"/>
    </xf>
    <xf numFmtId="0" fontId="6" fillId="2" borderId="19" xfId="0"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4" fontId="11" fillId="0" borderId="0" xfId="0" applyNumberFormat="1" applyFont="1" applyAlignment="1" applyProtection="1">
      <alignment horizontal="center" vertical="center"/>
      <protection locked="0"/>
    </xf>
    <xf numFmtId="4" fontId="11" fillId="0" borderId="0" xfId="0" applyNumberFormat="1" applyFont="1" applyAlignment="1" applyProtection="1">
      <alignment horizontal="center" vertical="center"/>
    </xf>
    <xf numFmtId="0" fontId="14" fillId="0" borderId="2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6" fillId="0" borderId="14" xfId="0" applyFont="1" applyFill="1" applyBorder="1" applyAlignment="1" applyProtection="1">
      <alignment horizontal="left" vertical="center" wrapText="1"/>
    </xf>
    <xf numFmtId="0" fontId="14" fillId="6" borderId="19"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14" xfId="0" applyFont="1" applyFill="1" applyBorder="1" applyAlignment="1" applyProtection="1">
      <alignment horizontal="left" vertical="center" wrapText="1"/>
    </xf>
    <xf numFmtId="0" fontId="14" fillId="5" borderId="19" xfId="0" applyFont="1" applyFill="1" applyBorder="1" applyAlignment="1" applyProtection="1">
      <alignment horizontal="right" vertical="center" wrapText="1"/>
    </xf>
    <xf numFmtId="0" fontId="14" fillId="5" borderId="20" xfId="0" applyFont="1" applyFill="1" applyBorder="1" applyAlignment="1" applyProtection="1">
      <alignment horizontal="right" vertical="center" wrapText="1"/>
    </xf>
    <xf numFmtId="0" fontId="14" fillId="5" borderId="14" xfId="0" applyFont="1" applyFill="1" applyBorder="1" applyAlignment="1" applyProtection="1">
      <alignment horizontal="right" vertical="center" wrapText="1"/>
    </xf>
    <xf numFmtId="0" fontId="6" fillId="6" borderId="23" xfId="0" applyFont="1" applyFill="1" applyBorder="1" applyAlignment="1" applyProtection="1">
      <alignment horizontal="left" vertical="center" wrapText="1"/>
    </xf>
    <xf numFmtId="0" fontId="14" fillId="2" borderId="12" xfId="0" applyFont="1" applyFill="1" applyBorder="1" applyAlignment="1" applyProtection="1">
      <alignment horizontal="center" vertical="center" wrapText="1"/>
    </xf>
    <xf numFmtId="0" fontId="14" fillId="2" borderId="22" xfId="0" applyFont="1" applyFill="1" applyBorder="1" applyAlignment="1" applyProtection="1">
      <alignment horizontal="center" vertical="center" wrapText="1"/>
    </xf>
    <xf numFmtId="0" fontId="14" fillId="2" borderId="16" xfId="0" applyFont="1" applyFill="1" applyBorder="1" applyAlignment="1" applyProtection="1">
      <alignment horizontal="center" vertical="center" wrapText="1"/>
    </xf>
    <xf numFmtId="4" fontId="14" fillId="2" borderId="11" xfId="0" applyNumberFormat="1" applyFont="1" applyFill="1" applyBorder="1" applyAlignment="1" applyProtection="1">
      <alignment horizontal="center" vertical="center" wrapText="1"/>
    </xf>
    <xf numFmtId="4" fontId="14" fillId="2" borderId="12" xfId="0" applyNumberFormat="1" applyFont="1" applyFill="1" applyBorder="1" applyAlignment="1" applyProtection="1">
      <alignment horizontal="center" vertical="center" wrapText="1"/>
    </xf>
    <xf numFmtId="4" fontId="14" fillId="2" borderId="13" xfId="0" applyNumberFormat="1" applyFont="1" applyFill="1" applyBorder="1" applyAlignment="1" applyProtection="1">
      <alignment horizontal="center" vertical="center" wrapText="1"/>
    </xf>
    <xf numFmtId="0" fontId="20" fillId="0" borderId="19" xfId="0" applyFont="1" applyFill="1" applyBorder="1" applyAlignment="1" applyProtection="1">
      <alignment horizontal="left" vertical="center" wrapText="1"/>
    </xf>
    <xf numFmtId="0" fontId="20" fillId="0" borderId="14" xfId="0" applyFont="1" applyFill="1" applyBorder="1" applyAlignment="1" applyProtection="1">
      <alignment horizontal="left" vertical="center" wrapText="1"/>
    </xf>
    <xf numFmtId="0" fontId="16" fillId="0" borderId="20" xfId="0" applyFont="1" applyFill="1" applyBorder="1" applyAlignment="1">
      <alignment horizontal="left" vertical="center"/>
    </xf>
    <xf numFmtId="0" fontId="16" fillId="0" borderId="14" xfId="0" applyFont="1" applyFill="1" applyBorder="1" applyAlignment="1">
      <alignment horizontal="left" vertical="center"/>
    </xf>
    <xf numFmtId="0" fontId="20" fillId="0" borderId="20" xfId="0" applyFont="1" applyFill="1" applyBorder="1" applyAlignment="1" applyProtection="1">
      <alignment horizontal="left" vertical="center" wrapText="1"/>
    </xf>
    <xf numFmtId="0" fontId="14" fillId="0" borderId="30" xfId="0" applyFont="1" applyFill="1" applyBorder="1" applyAlignment="1" applyProtection="1">
      <alignment horizontal="left" vertical="center" wrapText="1"/>
    </xf>
    <xf numFmtId="0" fontId="14" fillId="0" borderId="31" xfId="0" applyFont="1" applyFill="1" applyBorder="1" applyAlignment="1" applyProtection="1">
      <alignment horizontal="left" vertical="center" wrapText="1"/>
    </xf>
    <xf numFmtId="0" fontId="14" fillId="0" borderId="19" xfId="0" applyFont="1" applyFill="1" applyBorder="1" applyAlignment="1" applyProtection="1">
      <alignment vertical="center" wrapText="1"/>
    </xf>
    <xf numFmtId="0" fontId="14" fillId="0" borderId="14" xfId="0" applyFont="1" applyFill="1" applyBorder="1" applyAlignment="1" applyProtection="1">
      <alignment vertical="center" wrapText="1"/>
    </xf>
    <xf numFmtId="0" fontId="16" fillId="5" borderId="20" xfId="0" applyFont="1" applyFill="1" applyBorder="1" applyAlignment="1">
      <alignment horizontal="right" vertical="center" wrapText="1"/>
    </xf>
    <xf numFmtId="0" fontId="16" fillId="5" borderId="20" xfId="0" applyFont="1" applyFill="1" applyBorder="1" applyAlignment="1">
      <alignment horizontal="right" vertical="top" wrapText="1"/>
    </xf>
    <xf numFmtId="49" fontId="16" fillId="5" borderId="10" xfId="0" applyNumberFormat="1" applyFont="1" applyFill="1" applyBorder="1" applyAlignment="1">
      <alignment horizontal="left" vertical="top" wrapText="1"/>
    </xf>
    <xf numFmtId="49" fontId="16" fillId="5" borderId="15" xfId="0" applyNumberFormat="1" applyFont="1" applyFill="1" applyBorder="1" applyAlignment="1">
      <alignment horizontal="left" vertical="top" wrapText="1"/>
    </xf>
    <xf numFmtId="0" fontId="16" fillId="0" borderId="24" xfId="0" applyFont="1" applyBorder="1" applyAlignment="1">
      <alignment horizontal="left" wrapText="1"/>
    </xf>
    <xf numFmtId="0" fontId="16" fillId="0" borderId="17" xfId="0" applyFont="1" applyBorder="1" applyAlignment="1">
      <alignment horizontal="left" wrapText="1"/>
    </xf>
    <xf numFmtId="49" fontId="16" fillId="5" borderId="20" xfId="0" applyNumberFormat="1" applyFont="1" applyFill="1" applyBorder="1" applyAlignment="1">
      <alignment horizontal="right" vertical="center" wrapText="1"/>
    </xf>
    <xf numFmtId="0" fontId="14" fillId="0" borderId="28" xfId="0" applyFont="1" applyFill="1" applyBorder="1" applyAlignment="1" applyProtection="1">
      <alignment horizontal="left" vertical="center" wrapText="1"/>
    </xf>
    <xf numFmtId="0" fontId="14" fillId="0" borderId="29"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33" xfId="0" applyFont="1" applyFill="1" applyBorder="1" applyAlignment="1" applyProtection="1">
      <alignment horizontal="left"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6" fillId="0" borderId="20" xfId="0" applyFont="1" applyFill="1" applyBorder="1" applyAlignment="1" applyProtection="1">
      <alignment horizontal="left" vertical="center" wrapText="1"/>
    </xf>
    <xf numFmtId="0" fontId="14" fillId="0" borderId="20" xfId="0" applyFont="1" applyFill="1" applyBorder="1" applyAlignment="1" applyProtection="1">
      <alignment vertical="center" wrapText="1"/>
    </xf>
    <xf numFmtId="0" fontId="21" fillId="5" borderId="19"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14" xfId="0" applyFont="1" applyFill="1" applyBorder="1" applyAlignment="1">
      <alignment horizontal="left" vertical="center"/>
    </xf>
    <xf numFmtId="0" fontId="18" fillId="0" borderId="19" xfId="0" applyFont="1" applyBorder="1" applyAlignment="1">
      <alignment horizontal="left" vertical="top" wrapText="1"/>
    </xf>
    <xf numFmtId="0" fontId="18" fillId="0" borderId="14" xfId="0" applyFont="1" applyBorder="1" applyAlignment="1">
      <alignment horizontal="left" vertical="top" wrapText="1"/>
    </xf>
    <xf numFmtId="0" fontId="18" fillId="0" borderId="23" xfId="0" applyFont="1" applyBorder="1" applyAlignment="1">
      <alignment horizontal="left" vertical="top" wrapText="1"/>
    </xf>
    <xf numFmtId="0" fontId="8" fillId="4" borderId="6" xfId="0" applyFont="1" applyFill="1" applyBorder="1" applyAlignment="1" applyProtection="1">
      <alignment horizontal="left" vertical="center" wrapText="1"/>
    </xf>
    <xf numFmtId="0" fontId="8" fillId="4" borderId="7" xfId="0" applyFont="1" applyFill="1" applyBorder="1" applyAlignment="1" applyProtection="1">
      <alignment horizontal="left" vertical="center" wrapText="1"/>
    </xf>
    <xf numFmtId="0" fontId="11" fillId="0" borderId="10" xfId="0" applyFont="1" applyBorder="1" applyAlignment="1">
      <alignment horizontal="justify" vertical="center"/>
    </xf>
    <xf numFmtId="0" fontId="21" fillId="5" borderId="19" xfId="0" applyFont="1" applyFill="1" applyBorder="1" applyAlignment="1">
      <alignment horizontal="right" vertical="center"/>
    </xf>
    <xf numFmtId="0" fontId="21" fillId="5" borderId="20" xfId="0" applyFont="1" applyFill="1" applyBorder="1" applyAlignment="1">
      <alignment horizontal="right" vertical="center"/>
    </xf>
  </cellXfs>
  <cellStyles count="7">
    <cellStyle name="Normalno" xfId="0" builtinId="0"/>
    <cellStyle name="Normalno 2" xfId="1"/>
    <cellStyle name="Normalno 3 2" xfId="3"/>
    <cellStyle name="Normalno 6 10 3" xfId="2"/>
    <cellStyle name="Normalno 6 10 3 2" xfId="5"/>
    <cellStyle name="Normalno 6 10 3 3" xfId="6"/>
    <cellStyle name="Obično_Sheet1"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228592</xdr:colOff>
      <xdr:row>324</xdr:row>
      <xdr:rowOff>237441</xdr:rowOff>
    </xdr:from>
    <xdr:to>
      <xdr:col>5</xdr:col>
      <xdr:colOff>408377</xdr:colOff>
      <xdr:row>324</xdr:row>
      <xdr:rowOff>1657932</xdr:rowOff>
    </xdr:to>
    <xdr:pic>
      <xdr:nvPicPr>
        <xdr:cNvPr id="6" name="Slika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5860766" y="93234571"/>
          <a:ext cx="981541" cy="1420491"/>
        </a:xfrm>
        <a:prstGeom prst="rect">
          <a:avLst/>
        </a:prstGeom>
      </xdr:spPr>
    </xdr:pic>
    <xdr:clientData/>
  </xdr:twoCellAnchor>
  <xdr:twoCellAnchor editAs="oneCell">
    <xdr:from>
      <xdr:col>1</xdr:col>
      <xdr:colOff>1936391</xdr:colOff>
      <xdr:row>332</xdr:row>
      <xdr:rowOff>974092</xdr:rowOff>
    </xdr:from>
    <xdr:to>
      <xdr:col>1</xdr:col>
      <xdr:colOff>2686050</xdr:colOff>
      <xdr:row>332</xdr:row>
      <xdr:rowOff>2378792</xdr:rowOff>
    </xdr:to>
    <xdr:pic>
      <xdr:nvPicPr>
        <xdr:cNvPr id="8" name="Slika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3135713" y="97343901"/>
          <a:ext cx="749659" cy="1404700"/>
        </a:xfrm>
        <a:prstGeom prst="rect">
          <a:avLst/>
        </a:prstGeom>
      </xdr:spPr>
    </xdr:pic>
    <xdr:clientData/>
  </xdr:twoCellAnchor>
  <xdr:twoCellAnchor editAs="oneCell">
    <xdr:from>
      <xdr:col>4</xdr:col>
      <xdr:colOff>396240</xdr:colOff>
      <xdr:row>347</xdr:row>
      <xdr:rowOff>30480</xdr:rowOff>
    </xdr:from>
    <xdr:to>
      <xdr:col>6</xdr:col>
      <xdr:colOff>382690</xdr:colOff>
      <xdr:row>347</xdr:row>
      <xdr:rowOff>1847245</xdr:rowOff>
    </xdr:to>
    <xdr:pic>
      <xdr:nvPicPr>
        <xdr:cNvPr id="11" name="Slika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6019800" y="101993700"/>
          <a:ext cx="1914310" cy="1816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198119</xdr:rowOff>
    </xdr:from>
    <xdr:to>
      <xdr:col>5</xdr:col>
      <xdr:colOff>998220</xdr:colOff>
      <xdr:row>34</xdr:row>
      <xdr:rowOff>21099</xdr:rowOff>
    </xdr:to>
    <xdr:pic>
      <xdr:nvPicPr>
        <xdr:cNvPr id="6" name="Slika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0" y="2354579"/>
          <a:ext cx="7345680" cy="4577860"/>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9"/>
  <sheetViews>
    <sheetView tabSelected="1" zoomScaleNormal="100" workbookViewId="0">
      <selection activeCell="H12" sqref="H12"/>
    </sheetView>
  </sheetViews>
  <sheetFormatPr defaultRowHeight="15.6" x14ac:dyDescent="0.3"/>
  <cols>
    <col min="1" max="1" width="6.33203125" style="1" customWidth="1"/>
    <col min="2" max="2" width="49.5546875" style="1" customWidth="1"/>
    <col min="3" max="3" width="8" style="1" customWidth="1"/>
    <col min="4" max="4" width="9.5546875" style="1" customWidth="1"/>
    <col min="5" max="5" width="9.33203125" style="3" customWidth="1"/>
    <col min="6" max="6" width="38.33203125" style="1" customWidth="1"/>
    <col min="7" max="7" width="7" style="2" customWidth="1"/>
    <col min="8" max="8" width="17.33203125" style="2" customWidth="1"/>
    <col min="9" max="12" width="3.33203125" style="2" bestFit="1" customWidth="1"/>
    <col min="13" max="13" width="3.33203125" style="2" customWidth="1"/>
    <col min="14" max="14" width="24.109375" style="2" customWidth="1"/>
    <col min="15" max="19" width="3.33203125" style="2" bestFit="1" customWidth="1"/>
    <col min="20" max="22" width="2.109375" style="2" bestFit="1" customWidth="1"/>
    <col min="23" max="23" width="3.33203125" style="2" customWidth="1"/>
    <col min="24" max="24" width="2.109375" style="2" bestFit="1" customWidth="1"/>
    <col min="25" max="26" width="2.109375" style="2" customWidth="1"/>
    <col min="27" max="28" width="2.109375" style="2" bestFit="1" customWidth="1"/>
    <col min="29" max="29" width="3.33203125" style="2" customWidth="1"/>
    <col min="30" max="30" width="3.33203125" style="2" bestFit="1" customWidth="1"/>
    <col min="31" max="31" width="3.6640625" style="2" customWidth="1"/>
    <col min="32" max="32" width="10.5546875" style="2" customWidth="1"/>
    <col min="33" max="33" width="8.88671875" style="2"/>
  </cols>
  <sheetData>
    <row r="1" spans="1:16384" ht="16.2" thickBot="1" x14ac:dyDescent="0.35">
      <c r="A1" s="4"/>
      <c r="B1" s="4"/>
      <c r="C1" s="4"/>
      <c r="D1" s="4"/>
      <c r="E1" s="5"/>
      <c r="F1" s="4"/>
      <c r="G1" s="4"/>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16.2" thickTop="1" x14ac:dyDescent="0.3">
      <c r="A2" s="4"/>
      <c r="B2" s="13" t="s">
        <v>23</v>
      </c>
      <c r="C2" s="14"/>
      <c r="D2" s="14"/>
      <c r="E2" s="14"/>
      <c r="F2" s="15"/>
      <c r="G2" s="4"/>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4" x14ac:dyDescent="0.3">
      <c r="A3" s="4"/>
      <c r="B3" s="274" t="s">
        <v>24</v>
      </c>
      <c r="C3" s="275"/>
      <c r="D3" s="275"/>
      <c r="E3" s="275"/>
      <c r="F3" s="16"/>
      <c r="G3" s="4"/>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row>
    <row r="4" spans="1:16384" ht="16.350000000000001" customHeight="1" x14ac:dyDescent="0.3">
      <c r="A4" s="4"/>
      <c r="B4" s="276" t="s">
        <v>25</v>
      </c>
      <c r="C4" s="277"/>
      <c r="D4" s="277"/>
      <c r="E4" s="277"/>
      <c r="F4" s="16"/>
      <c r="G4" s="4"/>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pans="1:16384" ht="16.350000000000001" customHeight="1" thickBot="1" x14ac:dyDescent="0.35">
      <c r="A5" s="4"/>
      <c r="B5" s="278" t="s">
        <v>1239</v>
      </c>
      <c r="C5" s="279"/>
      <c r="D5" s="279"/>
      <c r="E5" s="279"/>
      <c r="F5" s="17"/>
      <c r="G5" s="18"/>
    </row>
    <row r="6" spans="1:16384" ht="16.2" thickTop="1" x14ac:dyDescent="0.3">
      <c r="A6" s="4"/>
      <c r="B6" s="4"/>
      <c r="C6" s="4"/>
      <c r="D6" s="4"/>
      <c r="E6" s="5"/>
      <c r="F6" s="4"/>
      <c r="G6" s="18"/>
    </row>
    <row r="7" spans="1:16384" s="49" customFormat="1" ht="25.2" customHeight="1" x14ac:dyDescent="0.55000000000000004">
      <c r="A7" s="280" t="s">
        <v>26</v>
      </c>
      <c r="B7" s="280"/>
      <c r="C7" s="280"/>
      <c r="D7" s="280"/>
      <c r="E7" s="280"/>
      <c r="F7" s="280"/>
      <c r="G7" s="280"/>
    </row>
    <row r="8" spans="1:16384" s="49" customFormat="1" ht="14.4" x14ac:dyDescent="0.3">
      <c r="A8" s="51" t="s">
        <v>27</v>
      </c>
      <c r="B8" s="51"/>
      <c r="C8" s="51"/>
      <c r="D8" s="51"/>
      <c r="E8" s="53"/>
      <c r="F8" s="51"/>
      <c r="G8" s="54"/>
      <c r="H8" s="57"/>
    </row>
    <row r="9" spans="1:16384" s="49" customFormat="1" ht="14.4" x14ac:dyDescent="0.3">
      <c r="A9" s="51"/>
      <c r="B9" s="55"/>
      <c r="C9" s="55"/>
      <c r="D9" s="55"/>
      <c r="E9" s="53"/>
      <c r="F9" s="55"/>
      <c r="G9" s="54"/>
    </row>
    <row r="10" spans="1:16384" s="49" customFormat="1" ht="14.4" x14ac:dyDescent="0.3">
      <c r="A10" s="51" t="s">
        <v>79</v>
      </c>
      <c r="B10" s="55"/>
      <c r="C10" s="55"/>
      <c r="D10" s="55"/>
      <c r="E10" s="53"/>
      <c r="F10" s="55"/>
      <c r="G10" s="54"/>
    </row>
    <row r="11" spans="1:16384" s="49" customFormat="1" ht="14.4" x14ac:dyDescent="0.3">
      <c r="A11" s="96" t="s">
        <v>28</v>
      </c>
      <c r="B11" s="55"/>
      <c r="C11" s="55"/>
      <c r="D11" s="55"/>
      <c r="E11" s="53"/>
      <c r="F11" s="55"/>
      <c r="G11" s="54"/>
    </row>
    <row r="12" spans="1:16384" s="49" customFormat="1" ht="14.4" x14ac:dyDescent="0.3">
      <c r="A12" s="96" t="s">
        <v>29</v>
      </c>
      <c r="B12" s="55"/>
      <c r="C12" s="55"/>
      <c r="D12" s="55"/>
      <c r="E12" s="53"/>
      <c r="F12" s="55"/>
      <c r="G12" s="54"/>
    </row>
    <row r="13" spans="1:16384" s="49" customFormat="1" ht="14.4" x14ac:dyDescent="0.3">
      <c r="A13" s="96" t="s">
        <v>30</v>
      </c>
      <c r="B13" s="55"/>
      <c r="C13" s="55"/>
      <c r="D13" s="55"/>
      <c r="E13" s="53"/>
      <c r="F13" s="55"/>
      <c r="G13" s="54"/>
    </row>
    <row r="14" spans="1:16384" s="49" customFormat="1" ht="14.4" x14ac:dyDescent="0.3">
      <c r="A14" s="96" t="s">
        <v>31</v>
      </c>
      <c r="B14" s="55"/>
      <c r="C14" s="55"/>
      <c r="D14" s="55"/>
      <c r="E14" s="53"/>
      <c r="F14" s="55"/>
      <c r="G14" s="54"/>
    </row>
    <row r="15" spans="1:16384" s="49" customFormat="1" ht="15" thickBot="1" x14ac:dyDescent="0.35">
      <c r="A15" s="51"/>
      <c r="B15" s="55"/>
      <c r="C15" s="55"/>
      <c r="D15" s="55"/>
      <c r="E15" s="53"/>
      <c r="F15" s="55"/>
      <c r="G15" s="54"/>
    </row>
    <row r="16" spans="1:16384" s="49" customFormat="1" ht="15" thickBot="1" x14ac:dyDescent="0.35">
      <c r="A16" s="282" t="s">
        <v>32</v>
      </c>
      <c r="B16" s="282"/>
      <c r="C16" s="282"/>
      <c r="D16" s="282"/>
      <c r="E16" s="282"/>
      <c r="F16" s="282"/>
      <c r="G16" s="282"/>
    </row>
    <row r="17" spans="1:8" s="49" customFormat="1" ht="15" thickBot="1" x14ac:dyDescent="0.35">
      <c r="A17" s="281" t="s">
        <v>0</v>
      </c>
      <c r="B17" s="281" t="s">
        <v>1</v>
      </c>
      <c r="C17" s="281"/>
      <c r="D17" s="281"/>
      <c r="E17" s="281"/>
      <c r="F17" s="281"/>
      <c r="G17" s="281"/>
    </row>
    <row r="18" spans="1:8" s="49" customFormat="1" ht="15" thickBot="1" x14ac:dyDescent="0.35">
      <c r="A18" s="281"/>
      <c r="B18" s="281"/>
      <c r="C18" s="281"/>
      <c r="D18" s="281"/>
      <c r="E18" s="281"/>
      <c r="F18" s="281"/>
      <c r="G18" s="281"/>
    </row>
    <row r="19" spans="1:8" s="49" customFormat="1" ht="15" thickBot="1" x14ac:dyDescent="0.35">
      <c r="A19" s="281"/>
      <c r="B19" s="281"/>
      <c r="C19" s="281"/>
      <c r="D19" s="281"/>
      <c r="E19" s="281"/>
      <c r="F19" s="281"/>
      <c r="G19" s="281"/>
    </row>
    <row r="20" spans="1:8" s="49" customFormat="1" ht="15" thickBot="1" x14ac:dyDescent="0.35">
      <c r="A20" s="80" t="s">
        <v>4</v>
      </c>
      <c r="B20" s="281" t="s">
        <v>5</v>
      </c>
      <c r="C20" s="281"/>
      <c r="D20" s="281"/>
      <c r="E20" s="281"/>
      <c r="F20" s="281"/>
      <c r="G20" s="281"/>
    </row>
    <row r="21" spans="1:8" s="49" customFormat="1" ht="15" thickBot="1" x14ac:dyDescent="0.35">
      <c r="A21" s="285" t="s">
        <v>33</v>
      </c>
      <c r="B21" s="285"/>
      <c r="C21" s="285"/>
      <c r="D21" s="285"/>
      <c r="E21" s="285"/>
      <c r="F21" s="285"/>
      <c r="G21" s="285"/>
    </row>
    <row r="22" spans="1:8" s="49" customFormat="1" ht="46.95" customHeight="1" thickBot="1" x14ac:dyDescent="0.35">
      <c r="A22" s="97" t="s">
        <v>80</v>
      </c>
      <c r="B22" s="273" t="s">
        <v>34</v>
      </c>
      <c r="C22" s="273"/>
      <c r="D22" s="273"/>
      <c r="E22" s="273"/>
      <c r="F22" s="273"/>
      <c r="G22" s="273"/>
    </row>
    <row r="23" spans="1:8" s="49" customFormat="1" ht="45.6" customHeight="1" thickBot="1" x14ac:dyDescent="0.35">
      <c r="A23" s="97" t="s">
        <v>80</v>
      </c>
      <c r="B23" s="273" t="s">
        <v>35</v>
      </c>
      <c r="C23" s="273"/>
      <c r="D23" s="273"/>
      <c r="E23" s="273"/>
      <c r="F23" s="273"/>
      <c r="G23" s="273"/>
    </row>
    <row r="24" spans="1:8" s="49" customFormat="1" ht="30.75" customHeight="1" thickBot="1" x14ac:dyDescent="0.35">
      <c r="A24" s="97" t="s">
        <v>80</v>
      </c>
      <c r="B24" s="262" t="s">
        <v>36</v>
      </c>
      <c r="C24" s="262"/>
      <c r="D24" s="262"/>
      <c r="E24" s="262"/>
      <c r="F24" s="262"/>
      <c r="G24" s="262"/>
    </row>
    <row r="25" spans="1:8" s="49" customFormat="1" ht="46.95" customHeight="1" thickBot="1" x14ac:dyDescent="0.35">
      <c r="A25" s="97" t="s">
        <v>80</v>
      </c>
      <c r="B25" s="273" t="s">
        <v>37</v>
      </c>
      <c r="C25" s="273"/>
      <c r="D25" s="273"/>
      <c r="E25" s="273"/>
      <c r="F25" s="273"/>
      <c r="G25" s="273"/>
    </row>
    <row r="26" spans="1:8" s="49" customFormat="1" ht="18.600000000000001" customHeight="1" thickBot="1" x14ac:dyDescent="0.35">
      <c r="A26" s="97" t="s">
        <v>80</v>
      </c>
      <c r="B26" s="273" t="s">
        <v>38</v>
      </c>
      <c r="C26" s="273"/>
      <c r="D26" s="273"/>
      <c r="E26" s="273"/>
      <c r="F26" s="273"/>
      <c r="G26" s="273"/>
    </row>
    <row r="27" spans="1:8" s="49" customFormat="1" ht="45.6" customHeight="1" thickBot="1" x14ac:dyDescent="0.35">
      <c r="A27" s="97" t="s">
        <v>80</v>
      </c>
      <c r="B27" s="273" t="s">
        <v>1205</v>
      </c>
      <c r="C27" s="273"/>
      <c r="D27" s="273"/>
      <c r="E27" s="273"/>
      <c r="F27" s="273"/>
      <c r="G27" s="273"/>
      <c r="H27" s="57"/>
    </row>
    <row r="28" spans="1:8" s="49" customFormat="1" ht="72.599999999999994" customHeight="1" thickBot="1" x14ac:dyDescent="0.35">
      <c r="A28" s="97" t="s">
        <v>80</v>
      </c>
      <c r="B28" s="273" t="s">
        <v>1206</v>
      </c>
      <c r="C28" s="273"/>
      <c r="D28" s="273"/>
      <c r="E28" s="273"/>
      <c r="F28" s="273"/>
      <c r="G28" s="273"/>
      <c r="H28" s="98"/>
    </row>
    <row r="29" spans="1:8" s="49" customFormat="1" ht="88.95" customHeight="1" thickBot="1" x14ac:dyDescent="0.35">
      <c r="A29" s="97" t="s">
        <v>80</v>
      </c>
      <c r="B29" s="273" t="s">
        <v>1207</v>
      </c>
      <c r="C29" s="273"/>
      <c r="D29" s="273"/>
      <c r="E29" s="273"/>
      <c r="F29" s="273"/>
      <c r="G29" s="273"/>
    </row>
    <row r="30" spans="1:8" s="49" customFormat="1" ht="45.6" customHeight="1" thickBot="1" x14ac:dyDescent="0.35">
      <c r="A30" s="97" t="s">
        <v>80</v>
      </c>
      <c r="B30" s="273" t="s">
        <v>81</v>
      </c>
      <c r="C30" s="273"/>
      <c r="D30" s="273"/>
      <c r="E30" s="273"/>
      <c r="F30" s="273"/>
      <c r="G30" s="273"/>
    </row>
    <row r="31" spans="1:8" s="49" customFormat="1" ht="44.4" customHeight="1" thickBot="1" x14ac:dyDescent="0.35">
      <c r="A31" s="97" t="s">
        <v>80</v>
      </c>
      <c r="B31" s="273" t="s">
        <v>39</v>
      </c>
      <c r="C31" s="273"/>
      <c r="D31" s="273"/>
      <c r="E31" s="273"/>
      <c r="F31" s="273"/>
      <c r="G31" s="273"/>
    </row>
    <row r="32" spans="1:8" s="49" customFormat="1" ht="15.6" customHeight="1" thickBot="1" x14ac:dyDescent="0.35">
      <c r="A32" s="97" t="s">
        <v>80</v>
      </c>
      <c r="B32" s="273" t="s">
        <v>1208</v>
      </c>
      <c r="C32" s="273"/>
      <c r="D32" s="273"/>
      <c r="E32" s="273"/>
      <c r="F32" s="273"/>
      <c r="G32" s="273"/>
    </row>
    <row r="33" spans="1:8" s="49" customFormat="1" ht="15.6" customHeight="1" thickBot="1" x14ac:dyDescent="0.35">
      <c r="A33" s="99" t="s">
        <v>109</v>
      </c>
      <c r="B33" s="286" t="s">
        <v>82</v>
      </c>
      <c r="C33" s="286"/>
      <c r="D33" s="286"/>
      <c r="E33" s="286"/>
      <c r="F33" s="286"/>
      <c r="G33" s="286"/>
    </row>
    <row r="34" spans="1:8" s="49" customFormat="1" ht="16.350000000000001" customHeight="1" thickBot="1" x14ac:dyDescent="0.35">
      <c r="A34" s="284" t="s">
        <v>40</v>
      </c>
      <c r="B34" s="284"/>
      <c r="C34" s="284"/>
      <c r="D34" s="284"/>
      <c r="E34" s="284"/>
      <c r="F34" s="284"/>
      <c r="G34" s="284"/>
    </row>
    <row r="35" spans="1:8" s="49" customFormat="1" ht="15.6" customHeight="1" thickBot="1" x14ac:dyDescent="0.35">
      <c r="A35" s="284" t="s">
        <v>41</v>
      </c>
      <c r="B35" s="284"/>
      <c r="C35" s="284"/>
      <c r="D35" s="284"/>
      <c r="E35" s="284"/>
      <c r="F35" s="284"/>
      <c r="G35" s="284"/>
    </row>
    <row r="36" spans="1:8" s="49" customFormat="1" ht="45.6" customHeight="1" thickBot="1" x14ac:dyDescent="0.35">
      <c r="A36" s="97" t="s">
        <v>80</v>
      </c>
      <c r="B36" s="270" t="s">
        <v>1209</v>
      </c>
      <c r="C36" s="270"/>
      <c r="D36" s="270"/>
      <c r="E36" s="270"/>
      <c r="F36" s="270"/>
      <c r="G36" s="270"/>
    </row>
    <row r="37" spans="1:8" s="49" customFormat="1" ht="31.2" customHeight="1" thickBot="1" x14ac:dyDescent="0.35">
      <c r="A37" s="97" t="s">
        <v>80</v>
      </c>
      <c r="B37" s="270" t="s">
        <v>1210</v>
      </c>
      <c r="C37" s="270"/>
      <c r="D37" s="270"/>
      <c r="E37" s="270"/>
      <c r="F37" s="270"/>
      <c r="G37" s="270"/>
    </row>
    <row r="38" spans="1:8" s="49" customFormat="1" ht="32.4" customHeight="1" thickBot="1" x14ac:dyDescent="0.35">
      <c r="A38" s="97" t="s">
        <v>80</v>
      </c>
      <c r="B38" s="270" t="s">
        <v>84</v>
      </c>
      <c r="C38" s="270"/>
      <c r="D38" s="270"/>
      <c r="E38" s="270"/>
      <c r="F38" s="270"/>
      <c r="G38" s="270"/>
    </row>
    <row r="39" spans="1:8" s="49" customFormat="1" ht="15" thickBot="1" x14ac:dyDescent="0.35">
      <c r="A39" s="261" t="s">
        <v>42</v>
      </c>
      <c r="B39" s="261"/>
      <c r="C39" s="261"/>
      <c r="D39" s="261"/>
      <c r="E39" s="261"/>
      <c r="F39" s="261"/>
      <c r="G39" s="261"/>
    </row>
    <row r="40" spans="1:8" s="49" customFormat="1" ht="18" customHeight="1" thickBot="1" x14ac:dyDescent="0.35">
      <c r="A40" s="97" t="s">
        <v>80</v>
      </c>
      <c r="B40" s="270" t="s">
        <v>43</v>
      </c>
      <c r="C40" s="270"/>
      <c r="D40" s="270"/>
      <c r="E40" s="270"/>
      <c r="F40" s="270"/>
      <c r="G40" s="270"/>
    </row>
    <row r="41" spans="1:8" s="49" customFormat="1" ht="103.95" customHeight="1" thickBot="1" x14ac:dyDescent="0.35">
      <c r="A41" s="97" t="s">
        <v>80</v>
      </c>
      <c r="B41" s="271" t="s">
        <v>1211</v>
      </c>
      <c r="C41" s="271"/>
      <c r="D41" s="271"/>
      <c r="E41" s="271"/>
      <c r="F41" s="271"/>
      <c r="G41" s="271"/>
      <c r="H41" s="57"/>
    </row>
    <row r="42" spans="1:8" s="49" customFormat="1" ht="16.95" customHeight="1" thickBot="1" x14ac:dyDescent="0.35">
      <c r="A42" s="97" t="s">
        <v>80</v>
      </c>
      <c r="B42" s="272" t="s">
        <v>85</v>
      </c>
      <c r="C42" s="272"/>
      <c r="D42" s="272"/>
      <c r="E42" s="272"/>
      <c r="F42" s="272"/>
      <c r="G42" s="272"/>
    </row>
    <row r="43" spans="1:8" s="49" customFormat="1" ht="15" thickBot="1" x14ac:dyDescent="0.35">
      <c r="A43" s="97" t="s">
        <v>80</v>
      </c>
      <c r="B43" s="272" t="s">
        <v>86</v>
      </c>
      <c r="C43" s="272"/>
      <c r="D43" s="272"/>
      <c r="E43" s="272"/>
      <c r="F43" s="272"/>
      <c r="G43" s="272"/>
      <c r="H43" s="57"/>
    </row>
    <row r="44" spans="1:8" s="49" customFormat="1" ht="16.350000000000001" customHeight="1" thickBot="1" x14ac:dyDescent="0.35">
      <c r="A44" s="97" t="s">
        <v>80</v>
      </c>
      <c r="B44" s="260" t="s">
        <v>44</v>
      </c>
      <c r="C44" s="260"/>
      <c r="D44" s="260"/>
      <c r="E44" s="260"/>
      <c r="F44" s="260"/>
      <c r="G44" s="260"/>
    </row>
    <row r="45" spans="1:8" s="49" customFormat="1" ht="16.95" customHeight="1" thickBot="1" x14ac:dyDescent="0.35">
      <c r="A45" s="97" t="s">
        <v>80</v>
      </c>
      <c r="B45" s="260" t="s">
        <v>87</v>
      </c>
      <c r="C45" s="260"/>
      <c r="D45" s="260"/>
      <c r="E45" s="260"/>
      <c r="F45" s="260"/>
      <c r="G45" s="260"/>
    </row>
    <row r="46" spans="1:8" s="49" customFormat="1" ht="29.4" customHeight="1" thickBot="1" x14ac:dyDescent="0.35">
      <c r="A46" s="97" t="s">
        <v>80</v>
      </c>
      <c r="B46" s="260" t="s">
        <v>89</v>
      </c>
      <c r="C46" s="260"/>
      <c r="D46" s="260"/>
      <c r="E46" s="260"/>
      <c r="F46" s="260"/>
      <c r="G46" s="260"/>
    </row>
    <row r="47" spans="1:8" s="49" customFormat="1" ht="29.4" customHeight="1" thickBot="1" x14ac:dyDescent="0.35">
      <c r="A47" s="97" t="s">
        <v>80</v>
      </c>
      <c r="B47" s="260" t="s">
        <v>88</v>
      </c>
      <c r="C47" s="260"/>
      <c r="D47" s="260"/>
      <c r="E47" s="260"/>
      <c r="F47" s="260"/>
      <c r="G47" s="260"/>
    </row>
    <row r="48" spans="1:8" s="49" customFormat="1" ht="16.95" customHeight="1" thickBot="1" x14ac:dyDescent="0.35">
      <c r="A48" s="97" t="s">
        <v>80</v>
      </c>
      <c r="B48" s="260" t="s">
        <v>90</v>
      </c>
      <c r="C48" s="260"/>
      <c r="D48" s="260"/>
      <c r="E48" s="260"/>
      <c r="F48" s="260"/>
      <c r="G48" s="260"/>
    </row>
    <row r="49" spans="1:7" s="49" customFormat="1" ht="16.95" customHeight="1" thickBot="1" x14ac:dyDescent="0.35">
      <c r="A49" s="97" t="s">
        <v>80</v>
      </c>
      <c r="B49" s="260" t="s">
        <v>91</v>
      </c>
      <c r="C49" s="260"/>
      <c r="D49" s="260"/>
      <c r="E49" s="260"/>
      <c r="F49" s="260"/>
      <c r="G49" s="260"/>
    </row>
    <row r="50" spans="1:7" s="50" customFormat="1" ht="15" thickBot="1" x14ac:dyDescent="0.35">
      <c r="A50" s="261" t="s">
        <v>45</v>
      </c>
      <c r="B50" s="261"/>
      <c r="C50" s="261"/>
      <c r="D50" s="261"/>
      <c r="E50" s="261"/>
      <c r="F50" s="261"/>
      <c r="G50" s="261"/>
    </row>
    <row r="51" spans="1:7" s="49" customFormat="1" ht="43.95" customHeight="1" thickBot="1" x14ac:dyDescent="0.35">
      <c r="A51" s="97" t="s">
        <v>80</v>
      </c>
      <c r="B51" s="260" t="s">
        <v>46</v>
      </c>
      <c r="C51" s="260"/>
      <c r="D51" s="260"/>
      <c r="E51" s="260"/>
      <c r="F51" s="260"/>
      <c r="G51" s="260"/>
    </row>
    <row r="52" spans="1:7" s="49" customFormat="1" ht="15" thickBot="1" x14ac:dyDescent="0.35">
      <c r="A52" s="263" t="s">
        <v>47</v>
      </c>
      <c r="B52" s="264"/>
      <c r="C52" s="264"/>
      <c r="D52" s="264"/>
      <c r="E52" s="264"/>
      <c r="F52" s="264"/>
      <c r="G52" s="265"/>
    </row>
    <row r="53" spans="1:7" s="49" customFormat="1" ht="28.95" customHeight="1" thickBot="1" x14ac:dyDescent="0.35">
      <c r="A53" s="97" t="s">
        <v>80</v>
      </c>
      <c r="B53" s="260" t="s">
        <v>48</v>
      </c>
      <c r="C53" s="260"/>
      <c r="D53" s="260"/>
      <c r="E53" s="260"/>
      <c r="F53" s="260"/>
      <c r="G53" s="260"/>
    </row>
    <row r="54" spans="1:7" s="49" customFormat="1" ht="15" thickBot="1" x14ac:dyDescent="0.35">
      <c r="A54" s="263" t="s">
        <v>49</v>
      </c>
      <c r="B54" s="264"/>
      <c r="C54" s="264"/>
      <c r="D54" s="264"/>
      <c r="E54" s="264"/>
      <c r="F54" s="264"/>
      <c r="G54" s="265"/>
    </row>
    <row r="55" spans="1:7" s="49" customFormat="1" ht="57.6" customHeight="1" thickBot="1" x14ac:dyDescent="0.35">
      <c r="A55" s="97" t="s">
        <v>80</v>
      </c>
      <c r="B55" s="270" t="s">
        <v>50</v>
      </c>
      <c r="C55" s="270"/>
      <c r="D55" s="270"/>
      <c r="E55" s="270"/>
      <c r="F55" s="270"/>
      <c r="G55" s="270"/>
    </row>
    <row r="56" spans="1:7" s="49" customFormat="1" ht="15" thickBot="1" x14ac:dyDescent="0.35">
      <c r="A56" s="261" t="s">
        <v>51</v>
      </c>
      <c r="B56" s="261"/>
      <c r="C56" s="261"/>
      <c r="D56" s="261"/>
      <c r="E56" s="261"/>
      <c r="F56" s="261"/>
      <c r="G56" s="261"/>
    </row>
    <row r="57" spans="1:7" s="49" customFormat="1" ht="31.2" customHeight="1" thickBot="1" x14ac:dyDescent="0.35">
      <c r="A57" s="97" t="s">
        <v>80</v>
      </c>
      <c r="B57" s="270" t="s">
        <v>52</v>
      </c>
      <c r="C57" s="270"/>
      <c r="D57" s="270"/>
      <c r="E57" s="270"/>
      <c r="F57" s="270"/>
      <c r="G57" s="270"/>
    </row>
    <row r="58" spans="1:7" s="49" customFormat="1" ht="15" thickBot="1" x14ac:dyDescent="0.35">
      <c r="A58" s="261" t="s">
        <v>53</v>
      </c>
      <c r="B58" s="261"/>
      <c r="C58" s="261"/>
      <c r="D58" s="261"/>
      <c r="E58" s="261"/>
      <c r="F58" s="261"/>
      <c r="G58" s="261"/>
    </row>
    <row r="59" spans="1:7" s="49" customFormat="1" ht="16.350000000000001" customHeight="1" thickBot="1" x14ac:dyDescent="0.35">
      <c r="A59" s="97" t="s">
        <v>80</v>
      </c>
      <c r="B59" s="260" t="s">
        <v>54</v>
      </c>
      <c r="C59" s="260"/>
      <c r="D59" s="260"/>
      <c r="E59" s="260"/>
      <c r="F59" s="260"/>
      <c r="G59" s="260"/>
    </row>
    <row r="60" spans="1:7" s="49" customFormat="1" ht="15" thickBot="1" x14ac:dyDescent="0.35">
      <c r="A60" s="261" t="s">
        <v>55</v>
      </c>
      <c r="B60" s="261"/>
      <c r="C60" s="261"/>
      <c r="D60" s="261"/>
      <c r="E60" s="261"/>
      <c r="F60" s="261"/>
      <c r="G60" s="261"/>
    </row>
    <row r="61" spans="1:7" s="49" customFormat="1" ht="32.4" customHeight="1" thickBot="1" x14ac:dyDescent="0.35">
      <c r="A61" s="97" t="s">
        <v>80</v>
      </c>
      <c r="B61" s="260" t="s">
        <v>56</v>
      </c>
      <c r="C61" s="260"/>
      <c r="D61" s="260"/>
      <c r="E61" s="260"/>
      <c r="F61" s="260"/>
      <c r="G61" s="260"/>
    </row>
    <row r="62" spans="1:7" s="49" customFormat="1" ht="32.4" customHeight="1" thickBot="1" x14ac:dyDescent="0.35">
      <c r="A62" s="97" t="s">
        <v>80</v>
      </c>
      <c r="B62" s="260" t="s">
        <v>92</v>
      </c>
      <c r="C62" s="260"/>
      <c r="D62" s="260"/>
      <c r="E62" s="260"/>
      <c r="F62" s="260"/>
      <c r="G62" s="260"/>
    </row>
    <row r="63" spans="1:7" s="49" customFormat="1" ht="59.1" customHeight="1" thickBot="1" x14ac:dyDescent="0.35">
      <c r="A63" s="97" t="s">
        <v>80</v>
      </c>
      <c r="B63" s="260" t="s">
        <v>57</v>
      </c>
      <c r="C63" s="260"/>
      <c r="D63" s="260"/>
      <c r="E63" s="260"/>
      <c r="F63" s="260"/>
      <c r="G63" s="260"/>
    </row>
    <row r="64" spans="1:7" s="49" customFormat="1" ht="15" thickBot="1" x14ac:dyDescent="0.35">
      <c r="A64" s="261" t="s">
        <v>58</v>
      </c>
      <c r="B64" s="261"/>
      <c r="C64" s="261"/>
      <c r="D64" s="261"/>
      <c r="E64" s="261"/>
      <c r="F64" s="261"/>
      <c r="G64" s="261"/>
    </row>
    <row r="65" spans="1:8" s="49" customFormat="1" ht="31.95" customHeight="1" thickBot="1" x14ac:dyDescent="0.35">
      <c r="A65" s="97" t="s">
        <v>80</v>
      </c>
      <c r="B65" s="262" t="s">
        <v>59</v>
      </c>
      <c r="C65" s="262"/>
      <c r="D65" s="262"/>
      <c r="E65" s="262"/>
      <c r="F65" s="262"/>
      <c r="G65" s="262"/>
    </row>
    <row r="66" spans="1:8" s="49" customFormat="1" ht="74.400000000000006" customHeight="1" thickBot="1" x14ac:dyDescent="0.35">
      <c r="A66" s="97" t="s">
        <v>80</v>
      </c>
      <c r="B66" s="262" t="s">
        <v>93</v>
      </c>
      <c r="C66" s="262"/>
      <c r="D66" s="262"/>
      <c r="E66" s="262"/>
      <c r="F66" s="262"/>
      <c r="G66" s="262"/>
    </row>
    <row r="67" spans="1:8" s="49" customFormat="1" ht="15" thickBot="1" x14ac:dyDescent="0.35">
      <c r="A67" s="97" t="s">
        <v>80</v>
      </c>
      <c r="B67" s="269" t="s">
        <v>94</v>
      </c>
      <c r="C67" s="269"/>
      <c r="D67" s="269"/>
      <c r="E67" s="269"/>
      <c r="F67" s="269"/>
      <c r="G67" s="269"/>
    </row>
    <row r="68" spans="1:8" s="49" customFormat="1" ht="15" thickBot="1" x14ac:dyDescent="0.35">
      <c r="A68" s="97" t="s">
        <v>80</v>
      </c>
      <c r="B68" s="269" t="s">
        <v>1057</v>
      </c>
      <c r="C68" s="269"/>
      <c r="D68" s="269"/>
      <c r="E68" s="269"/>
      <c r="F68" s="269"/>
      <c r="G68" s="269"/>
    </row>
    <row r="69" spans="1:8" s="49" customFormat="1" ht="15" thickBot="1" x14ac:dyDescent="0.35">
      <c r="A69" s="263" t="s">
        <v>60</v>
      </c>
      <c r="B69" s="264"/>
      <c r="C69" s="264"/>
      <c r="D69" s="264"/>
      <c r="E69" s="264"/>
      <c r="F69" s="264"/>
      <c r="G69" s="265"/>
    </row>
    <row r="70" spans="1:8" s="49" customFormat="1" ht="33.6" customHeight="1" thickBot="1" x14ac:dyDescent="0.35">
      <c r="A70" s="97" t="s">
        <v>80</v>
      </c>
      <c r="B70" s="283" t="s">
        <v>61</v>
      </c>
      <c r="C70" s="283"/>
      <c r="D70" s="283"/>
      <c r="E70" s="283"/>
      <c r="F70" s="283"/>
      <c r="G70" s="283"/>
    </row>
    <row r="71" spans="1:8" s="49" customFormat="1" ht="15" thickBot="1" x14ac:dyDescent="0.35">
      <c r="A71" s="266" t="s">
        <v>83</v>
      </c>
      <c r="B71" s="267"/>
      <c r="C71" s="267"/>
      <c r="D71" s="267"/>
      <c r="E71" s="267"/>
      <c r="F71" s="267"/>
      <c r="G71" s="268"/>
      <c r="H71" s="57"/>
    </row>
    <row r="72" spans="1:8" s="49" customFormat="1" ht="15" thickBot="1" x14ac:dyDescent="0.35">
      <c r="A72" s="263" t="s">
        <v>62</v>
      </c>
      <c r="B72" s="264"/>
      <c r="C72" s="264"/>
      <c r="D72" s="264"/>
      <c r="E72" s="264"/>
      <c r="F72" s="264"/>
      <c r="G72" s="265"/>
    </row>
    <row r="73" spans="1:8" s="49" customFormat="1" ht="15" thickBot="1" x14ac:dyDescent="0.35">
      <c r="A73" s="266" t="s">
        <v>63</v>
      </c>
      <c r="B73" s="267"/>
      <c r="C73" s="267"/>
      <c r="D73" s="267"/>
      <c r="E73" s="267"/>
      <c r="F73" s="267"/>
      <c r="G73" s="268"/>
    </row>
    <row r="74" spans="1:8" s="49" customFormat="1" ht="15" thickBot="1" x14ac:dyDescent="0.35">
      <c r="A74" s="293"/>
      <c r="B74" s="294"/>
      <c r="C74" s="294"/>
      <c r="D74" s="294"/>
      <c r="E74" s="294"/>
      <c r="F74" s="294"/>
      <c r="G74" s="295"/>
    </row>
    <row r="75" spans="1:8" s="49" customFormat="1" ht="15" thickBot="1" x14ac:dyDescent="0.35">
      <c r="A75" s="100" t="s">
        <v>111</v>
      </c>
      <c r="B75" s="302" t="s">
        <v>110</v>
      </c>
      <c r="C75" s="302"/>
      <c r="D75" s="302"/>
      <c r="E75" s="302"/>
      <c r="F75" s="302"/>
      <c r="G75" s="303"/>
    </row>
    <row r="76" spans="1:8" s="49" customFormat="1" ht="16.350000000000001" customHeight="1" thickBot="1" x14ac:dyDescent="0.35">
      <c r="A76" s="296" t="s">
        <v>64</v>
      </c>
      <c r="B76" s="297"/>
      <c r="C76" s="297"/>
      <c r="D76" s="297"/>
      <c r="E76" s="297"/>
      <c r="F76" s="297"/>
      <c r="G76" s="298"/>
    </row>
    <row r="77" spans="1:8" s="49" customFormat="1" ht="16.95" customHeight="1" thickBot="1" x14ac:dyDescent="0.35">
      <c r="A77" s="299" t="s">
        <v>65</v>
      </c>
      <c r="B77" s="300"/>
      <c r="C77" s="300"/>
      <c r="D77" s="300"/>
      <c r="E77" s="300"/>
      <c r="F77" s="300"/>
      <c r="G77" s="301"/>
    </row>
    <row r="78" spans="1:8" s="49" customFormat="1" ht="16.95" customHeight="1" thickBot="1" x14ac:dyDescent="0.35">
      <c r="A78" s="97" t="s">
        <v>80</v>
      </c>
      <c r="B78" s="287" t="s">
        <v>95</v>
      </c>
      <c r="C78" s="288"/>
      <c r="D78" s="288"/>
      <c r="E78" s="288"/>
      <c r="F78" s="288"/>
      <c r="G78" s="289"/>
    </row>
    <row r="79" spans="1:8" s="49" customFormat="1" ht="15" thickBot="1" x14ac:dyDescent="0.35">
      <c r="A79" s="97" t="s">
        <v>80</v>
      </c>
      <c r="B79" s="290" t="s">
        <v>96</v>
      </c>
      <c r="C79" s="291"/>
      <c r="D79" s="291"/>
      <c r="E79" s="291"/>
      <c r="F79" s="291"/>
      <c r="G79" s="292"/>
    </row>
    <row r="80" spans="1:8" s="49" customFormat="1" ht="15" thickBot="1" x14ac:dyDescent="0.35">
      <c r="A80" s="97" t="s">
        <v>80</v>
      </c>
      <c r="B80" s="290" t="s">
        <v>97</v>
      </c>
      <c r="C80" s="291"/>
      <c r="D80" s="291"/>
      <c r="E80" s="291"/>
      <c r="F80" s="291"/>
      <c r="G80" s="292"/>
    </row>
    <row r="81" spans="1:8" s="49" customFormat="1" ht="15" thickBot="1" x14ac:dyDescent="0.35">
      <c r="A81" s="97" t="s">
        <v>80</v>
      </c>
      <c r="B81" s="290" t="s">
        <v>98</v>
      </c>
      <c r="C81" s="291"/>
      <c r="D81" s="291"/>
      <c r="E81" s="291"/>
      <c r="F81" s="291"/>
      <c r="G81" s="292"/>
    </row>
    <row r="82" spans="1:8" s="49" customFormat="1" ht="15" thickBot="1" x14ac:dyDescent="0.35">
      <c r="A82" s="97" t="s">
        <v>80</v>
      </c>
      <c r="B82" s="290" t="s">
        <v>99</v>
      </c>
      <c r="C82" s="291"/>
      <c r="D82" s="291"/>
      <c r="E82" s="291"/>
      <c r="F82" s="291"/>
      <c r="G82" s="292"/>
    </row>
    <row r="83" spans="1:8" s="49" customFormat="1" ht="15" thickBot="1" x14ac:dyDescent="0.35">
      <c r="A83" s="263" t="s">
        <v>66</v>
      </c>
      <c r="B83" s="264"/>
      <c r="C83" s="264"/>
      <c r="D83" s="264"/>
      <c r="E83" s="264"/>
      <c r="F83" s="264"/>
      <c r="G83" s="265"/>
    </row>
    <row r="84" spans="1:8" s="49" customFormat="1" ht="30" customHeight="1" thickBot="1" x14ac:dyDescent="0.35">
      <c r="A84" s="97" t="s">
        <v>80</v>
      </c>
      <c r="B84" s="304" t="s">
        <v>67</v>
      </c>
      <c r="C84" s="305"/>
      <c r="D84" s="305"/>
      <c r="E84" s="305"/>
      <c r="F84" s="305"/>
      <c r="G84" s="306"/>
      <c r="H84" s="101"/>
    </row>
    <row r="85" spans="1:8" s="49" customFormat="1" ht="16.350000000000001" customHeight="1" thickBot="1" x14ac:dyDescent="0.35">
      <c r="A85" s="296" t="s">
        <v>68</v>
      </c>
      <c r="B85" s="297"/>
      <c r="C85" s="297"/>
      <c r="D85" s="297"/>
      <c r="E85" s="297"/>
      <c r="F85" s="297"/>
      <c r="G85" s="298"/>
    </row>
    <row r="86" spans="1:8" s="49" customFormat="1" ht="16.95" customHeight="1" thickBot="1" x14ac:dyDescent="0.35">
      <c r="A86" s="287" t="s">
        <v>69</v>
      </c>
      <c r="B86" s="288"/>
      <c r="C86" s="288"/>
      <c r="D86" s="288"/>
      <c r="E86" s="288"/>
      <c r="F86" s="288"/>
      <c r="G86" s="289"/>
    </row>
    <row r="87" spans="1:8" s="49" customFormat="1" ht="16.95" customHeight="1" thickBot="1" x14ac:dyDescent="0.35">
      <c r="A87" s="97" t="s">
        <v>80</v>
      </c>
      <c r="B87" s="287" t="s">
        <v>100</v>
      </c>
      <c r="C87" s="288"/>
      <c r="D87" s="288"/>
      <c r="E87" s="288"/>
      <c r="F87" s="288"/>
      <c r="G87" s="289"/>
    </row>
    <row r="88" spans="1:8" s="49" customFormat="1" ht="16.95" customHeight="1" thickBot="1" x14ac:dyDescent="0.35">
      <c r="A88" s="97" t="s">
        <v>80</v>
      </c>
      <c r="B88" s="287" t="s">
        <v>101</v>
      </c>
      <c r="C88" s="288"/>
      <c r="D88" s="288"/>
      <c r="E88" s="288"/>
      <c r="F88" s="288"/>
      <c r="G88" s="289"/>
    </row>
    <row r="89" spans="1:8" s="49" customFormat="1" ht="16.95" customHeight="1" thickBot="1" x14ac:dyDescent="0.35">
      <c r="A89" s="97" t="s">
        <v>80</v>
      </c>
      <c r="B89" s="287" t="s">
        <v>102</v>
      </c>
      <c r="C89" s="288"/>
      <c r="D89" s="288"/>
      <c r="E89" s="288"/>
      <c r="F89" s="288"/>
      <c r="G89" s="289"/>
    </row>
    <row r="90" spans="1:8" s="49" customFormat="1" ht="31.95" customHeight="1" thickBot="1" x14ac:dyDescent="0.35">
      <c r="A90" s="97" t="s">
        <v>80</v>
      </c>
      <c r="B90" s="287" t="s">
        <v>1212</v>
      </c>
      <c r="C90" s="288"/>
      <c r="D90" s="288"/>
      <c r="E90" s="288"/>
      <c r="F90" s="288"/>
      <c r="G90" s="289"/>
      <c r="H90" s="101"/>
    </row>
    <row r="91" spans="1:8" s="49" customFormat="1" ht="31.2" customHeight="1" thickBot="1" x14ac:dyDescent="0.35">
      <c r="A91" s="97" t="s">
        <v>80</v>
      </c>
      <c r="B91" s="287" t="s">
        <v>103</v>
      </c>
      <c r="C91" s="288"/>
      <c r="D91" s="288"/>
      <c r="E91" s="288"/>
      <c r="F91" s="288"/>
      <c r="G91" s="289"/>
      <c r="H91" s="152"/>
    </row>
    <row r="92" spans="1:8" s="49" customFormat="1" ht="47.4" customHeight="1" thickBot="1" x14ac:dyDescent="0.35">
      <c r="A92" s="304" t="s">
        <v>70</v>
      </c>
      <c r="B92" s="305"/>
      <c r="C92" s="305"/>
      <c r="D92" s="305"/>
      <c r="E92" s="305"/>
      <c r="F92" s="305"/>
      <c r="G92" s="306"/>
    </row>
    <row r="93" spans="1:8" s="49" customFormat="1" ht="60.6" customHeight="1" thickBot="1" x14ac:dyDescent="0.35">
      <c r="A93" s="304" t="s">
        <v>104</v>
      </c>
      <c r="B93" s="305"/>
      <c r="C93" s="305"/>
      <c r="D93" s="305"/>
      <c r="E93" s="305"/>
      <c r="F93" s="305"/>
      <c r="G93" s="306"/>
    </row>
    <row r="94" spans="1:8" s="49" customFormat="1" ht="15" thickBot="1" x14ac:dyDescent="0.35">
      <c r="A94" s="263" t="s">
        <v>71</v>
      </c>
      <c r="B94" s="264"/>
      <c r="C94" s="264"/>
      <c r="D94" s="264"/>
      <c r="E94" s="264"/>
      <c r="F94" s="264"/>
      <c r="G94" s="265"/>
    </row>
    <row r="95" spans="1:8" s="49" customFormat="1" ht="15" thickBot="1" x14ac:dyDescent="0.35">
      <c r="A95" s="287" t="s">
        <v>72</v>
      </c>
      <c r="B95" s="288"/>
      <c r="C95" s="288"/>
      <c r="D95" s="288"/>
      <c r="E95" s="288"/>
      <c r="F95" s="288"/>
      <c r="G95" s="289"/>
    </row>
    <row r="96" spans="1:8" s="49" customFormat="1" ht="15" thickBot="1" x14ac:dyDescent="0.35">
      <c r="A96" s="97" t="s">
        <v>80</v>
      </c>
      <c r="B96" s="290" t="s">
        <v>105</v>
      </c>
      <c r="C96" s="291"/>
      <c r="D96" s="291"/>
      <c r="E96" s="291"/>
      <c r="F96" s="291"/>
      <c r="G96" s="292"/>
    </row>
    <row r="97" spans="1:7" s="49" customFormat="1" ht="16.95" customHeight="1" thickBot="1" x14ac:dyDescent="0.35">
      <c r="A97" s="97" t="s">
        <v>80</v>
      </c>
      <c r="B97" s="287" t="s">
        <v>106</v>
      </c>
      <c r="C97" s="288"/>
      <c r="D97" s="288"/>
      <c r="E97" s="288"/>
      <c r="F97" s="288"/>
      <c r="G97" s="289"/>
    </row>
    <row r="98" spans="1:7" s="49" customFormat="1" ht="15" thickBot="1" x14ac:dyDescent="0.35">
      <c r="A98" s="97" t="s">
        <v>80</v>
      </c>
      <c r="B98" s="287" t="s">
        <v>107</v>
      </c>
      <c r="C98" s="288"/>
      <c r="D98" s="288"/>
      <c r="E98" s="288"/>
      <c r="F98" s="288"/>
      <c r="G98" s="289"/>
    </row>
    <row r="99" spans="1:7" s="49" customFormat="1" ht="16.350000000000001" customHeight="1" thickBot="1" x14ac:dyDescent="0.35">
      <c r="A99" s="296" t="s">
        <v>73</v>
      </c>
      <c r="B99" s="297"/>
      <c r="C99" s="297"/>
      <c r="D99" s="297"/>
      <c r="E99" s="297"/>
      <c r="F99" s="297"/>
      <c r="G99" s="298"/>
    </row>
    <row r="100" spans="1:7" s="49" customFormat="1" ht="16.95" customHeight="1" thickBot="1" x14ac:dyDescent="0.35">
      <c r="A100" s="97" t="s">
        <v>80</v>
      </c>
      <c r="B100" s="287" t="s">
        <v>74</v>
      </c>
      <c r="C100" s="288"/>
      <c r="D100" s="288"/>
      <c r="E100" s="288"/>
      <c r="F100" s="288"/>
      <c r="G100" s="289"/>
    </row>
    <row r="101" spans="1:7" s="49" customFormat="1" ht="16.95" customHeight="1" thickBot="1" x14ac:dyDescent="0.35">
      <c r="A101" s="97" t="s">
        <v>80</v>
      </c>
      <c r="B101" s="287" t="s">
        <v>75</v>
      </c>
      <c r="C101" s="288"/>
      <c r="D101" s="288"/>
      <c r="E101" s="288"/>
      <c r="F101" s="288"/>
      <c r="G101" s="289"/>
    </row>
    <row r="102" spans="1:7" s="49" customFormat="1" ht="16.95" customHeight="1" thickBot="1" x14ac:dyDescent="0.35">
      <c r="A102" s="97" t="s">
        <v>80</v>
      </c>
      <c r="B102" s="287" t="s">
        <v>76</v>
      </c>
      <c r="C102" s="288"/>
      <c r="D102" s="288"/>
      <c r="E102" s="288"/>
      <c r="F102" s="288"/>
      <c r="G102" s="289"/>
    </row>
    <row r="103" spans="1:7" s="49" customFormat="1" ht="15" thickBot="1" x14ac:dyDescent="0.35">
      <c r="A103" s="263" t="s">
        <v>77</v>
      </c>
      <c r="B103" s="264"/>
      <c r="C103" s="264"/>
      <c r="D103" s="264"/>
      <c r="E103" s="264"/>
      <c r="F103" s="264"/>
      <c r="G103" s="265"/>
    </row>
    <row r="104" spans="1:7" s="49" customFormat="1" ht="16.95" customHeight="1" thickBot="1" x14ac:dyDescent="0.35">
      <c r="A104" s="97" t="s">
        <v>80</v>
      </c>
      <c r="B104" s="287" t="s">
        <v>108</v>
      </c>
      <c r="C104" s="288"/>
      <c r="D104" s="288"/>
      <c r="E104" s="288"/>
      <c r="F104" s="288"/>
      <c r="G104" s="289"/>
    </row>
    <row r="105" spans="1:7" s="49" customFormat="1" ht="15" thickBot="1" x14ac:dyDescent="0.35">
      <c r="A105" s="293"/>
      <c r="B105" s="294"/>
      <c r="C105" s="294"/>
      <c r="D105" s="294"/>
      <c r="E105" s="294"/>
      <c r="F105" s="294"/>
      <c r="G105" s="295"/>
    </row>
    <row r="106" spans="1:7" ht="18.600000000000001" thickBot="1" x14ac:dyDescent="0.35">
      <c r="A106" s="310" t="s">
        <v>1222</v>
      </c>
      <c r="B106" s="310"/>
      <c r="C106" s="310"/>
      <c r="D106" s="310"/>
      <c r="E106" s="310"/>
      <c r="F106" s="310"/>
      <c r="G106" s="310"/>
    </row>
    <row r="107" spans="1:7" ht="18.600000000000001" thickBot="1" x14ac:dyDescent="0.35">
      <c r="A107" s="195" t="s">
        <v>78</v>
      </c>
      <c r="B107" s="310" t="s">
        <v>1223</v>
      </c>
      <c r="C107" s="310"/>
      <c r="D107" s="310"/>
      <c r="E107" s="310"/>
      <c r="F107" s="308">
        <f>'GRAĐ-OBRT RADOVI'!G456</f>
        <v>0</v>
      </c>
      <c r="G107" s="308"/>
    </row>
    <row r="108" spans="1:7" ht="18.600000000000001" thickBot="1" x14ac:dyDescent="0.35">
      <c r="A108" s="195" t="s">
        <v>134</v>
      </c>
      <c r="B108" s="310" t="s">
        <v>1227</v>
      </c>
      <c r="C108" s="310"/>
      <c r="D108" s="310"/>
      <c r="E108" s="310"/>
      <c r="F108" s="308">
        <f>'VODOVOD I KANALIZACIJA'!G95</f>
        <v>0</v>
      </c>
      <c r="G108" s="308"/>
    </row>
    <row r="109" spans="1:7" ht="18.600000000000001" thickBot="1" x14ac:dyDescent="0.35">
      <c r="A109" s="195" t="s">
        <v>142</v>
      </c>
      <c r="B109" s="310" t="s">
        <v>1224</v>
      </c>
      <c r="C109" s="310"/>
      <c r="D109" s="310"/>
      <c r="E109" s="310"/>
      <c r="F109" s="308">
        <f>ELEKTROINSTALACIJE!G448</f>
        <v>0</v>
      </c>
      <c r="G109" s="308"/>
    </row>
    <row r="110" spans="1:7" ht="18.600000000000001" thickBot="1" x14ac:dyDescent="0.35">
      <c r="A110" s="195" t="s">
        <v>146</v>
      </c>
      <c r="B110" s="310" t="s">
        <v>1225</v>
      </c>
      <c r="C110" s="310"/>
      <c r="D110" s="310"/>
      <c r="E110" s="310"/>
      <c r="F110" s="308">
        <f>'STROJARSKE INSTALACIJE'!G117</f>
        <v>0</v>
      </c>
      <c r="G110" s="308"/>
    </row>
    <row r="111" spans="1:7" ht="18.600000000000001" thickBot="1" x14ac:dyDescent="0.35">
      <c r="A111" s="307" t="s">
        <v>1228</v>
      </c>
      <c r="B111" s="307"/>
      <c r="C111" s="307"/>
      <c r="D111" s="307"/>
      <c r="E111" s="307"/>
      <c r="F111" s="308">
        <f>SUM(F107:G110)</f>
        <v>0</v>
      </c>
      <c r="G111" s="308"/>
    </row>
    <row r="112" spans="1:7" ht="18.600000000000001" thickBot="1" x14ac:dyDescent="0.35">
      <c r="A112" s="307" t="s">
        <v>16</v>
      </c>
      <c r="B112" s="307"/>
      <c r="C112" s="307"/>
      <c r="D112" s="307"/>
      <c r="E112" s="307"/>
      <c r="F112" s="309">
        <f>'GRAĐ-OBRT RADOVI'!G457+'VODOVOD I KANALIZACIJA'!G96+ELEKTROINSTALACIJE!G449+'STROJARSKE INSTALACIJE'!G118</f>
        <v>0</v>
      </c>
      <c r="G112" s="309"/>
    </row>
    <row r="113" spans="1:7" ht="18.600000000000001" thickBot="1" x14ac:dyDescent="0.35">
      <c r="A113" s="307" t="s">
        <v>1229</v>
      </c>
      <c r="B113" s="307"/>
      <c r="C113" s="307"/>
      <c r="D113" s="307"/>
      <c r="E113" s="307"/>
      <c r="F113" s="308">
        <f>F111+F112</f>
        <v>0</v>
      </c>
      <c r="G113" s="308"/>
    </row>
    <row r="114" spans="1:7" ht="18" x14ac:dyDescent="0.35">
      <c r="A114" s="191"/>
      <c r="B114" s="191"/>
      <c r="C114" s="191"/>
      <c r="D114" s="191"/>
      <c r="E114" s="192"/>
      <c r="F114" s="193"/>
      <c r="G114" s="194"/>
    </row>
    <row r="115" spans="1:7" ht="18" x14ac:dyDescent="0.35">
      <c r="A115" s="191"/>
      <c r="B115" s="191"/>
      <c r="C115" s="191"/>
      <c r="D115" s="191"/>
      <c r="E115" s="192"/>
      <c r="F115" s="193"/>
      <c r="G115" s="194"/>
    </row>
    <row r="116" spans="1:7" ht="18" x14ac:dyDescent="0.35">
      <c r="A116" s="191"/>
      <c r="B116" s="191"/>
      <c r="C116" s="191"/>
      <c r="D116" s="191"/>
      <c r="E116" s="192"/>
      <c r="F116" s="193"/>
      <c r="G116" s="194"/>
    </row>
    <row r="117" spans="1:7" x14ac:dyDescent="0.3">
      <c r="F117" s="120"/>
      <c r="G117" s="159"/>
    </row>
    <row r="118" spans="1:7" x14ac:dyDescent="0.3">
      <c r="F118" s="120"/>
      <c r="G118" s="159"/>
    </row>
    <row r="119" spans="1:7" x14ac:dyDescent="0.3">
      <c r="F119" s="120"/>
      <c r="G119" s="159"/>
    </row>
  </sheetData>
  <sheetProtection password="8658" sheet="1" objects="1" scenarios="1" selectLockedCells="1"/>
  <mergeCells count="108">
    <mergeCell ref="A105:G105"/>
    <mergeCell ref="A111:E111"/>
    <mergeCell ref="A112:E112"/>
    <mergeCell ref="A113:E113"/>
    <mergeCell ref="F111:G111"/>
    <mergeCell ref="F112:G112"/>
    <mergeCell ref="F113:G113"/>
    <mergeCell ref="A106:G106"/>
    <mergeCell ref="B107:E107"/>
    <mergeCell ref="B108:E108"/>
    <mergeCell ref="B109:E109"/>
    <mergeCell ref="B110:E110"/>
    <mergeCell ref="F107:G107"/>
    <mergeCell ref="F108:G108"/>
    <mergeCell ref="F109:G109"/>
    <mergeCell ref="F110:G110"/>
    <mergeCell ref="B100:G100"/>
    <mergeCell ref="B101:G101"/>
    <mergeCell ref="B102:G102"/>
    <mergeCell ref="A103:G103"/>
    <mergeCell ref="B104:G104"/>
    <mergeCell ref="B97:G97"/>
    <mergeCell ref="B98:G98"/>
    <mergeCell ref="A92:G92"/>
    <mergeCell ref="A93:G93"/>
    <mergeCell ref="A99:G99"/>
    <mergeCell ref="A94:G94"/>
    <mergeCell ref="A95:G95"/>
    <mergeCell ref="B96:G96"/>
    <mergeCell ref="B88:G88"/>
    <mergeCell ref="B89:G89"/>
    <mergeCell ref="B90:G90"/>
    <mergeCell ref="B91:G91"/>
    <mergeCell ref="A83:G83"/>
    <mergeCell ref="B84:G84"/>
    <mergeCell ref="A85:G85"/>
    <mergeCell ref="A86:G86"/>
    <mergeCell ref="B87:G87"/>
    <mergeCell ref="B78:G78"/>
    <mergeCell ref="B79:G79"/>
    <mergeCell ref="B80:G80"/>
    <mergeCell ref="B81:G81"/>
    <mergeCell ref="B82:G82"/>
    <mergeCell ref="A73:G73"/>
    <mergeCell ref="A74:G74"/>
    <mergeCell ref="A76:G76"/>
    <mergeCell ref="A77:G77"/>
    <mergeCell ref="B75:G75"/>
    <mergeCell ref="B3:E3"/>
    <mergeCell ref="B4:E4"/>
    <mergeCell ref="B5:E5"/>
    <mergeCell ref="A7:G7"/>
    <mergeCell ref="B17:G19"/>
    <mergeCell ref="B20:G20"/>
    <mergeCell ref="A16:G16"/>
    <mergeCell ref="A17:A19"/>
    <mergeCell ref="B70:G70"/>
    <mergeCell ref="B46:G46"/>
    <mergeCell ref="B47:G47"/>
    <mergeCell ref="B48:G48"/>
    <mergeCell ref="B49:G49"/>
    <mergeCell ref="A50:G50"/>
    <mergeCell ref="A35:G35"/>
    <mergeCell ref="B32:G32"/>
    <mergeCell ref="A21:G21"/>
    <mergeCell ref="B33:G33"/>
    <mergeCell ref="A34:G34"/>
    <mergeCell ref="B29:G29"/>
    <mergeCell ref="B30:G30"/>
    <mergeCell ref="B22:G22"/>
    <mergeCell ref="A39:G39"/>
    <mergeCell ref="B40:G40"/>
    <mergeCell ref="B36:G36"/>
    <mergeCell ref="B37:G37"/>
    <mergeCell ref="B38:G38"/>
    <mergeCell ref="B31:G31"/>
    <mergeCell ref="B26:G26"/>
    <mergeCell ref="B27:G27"/>
    <mergeCell ref="B28:G28"/>
    <mergeCell ref="B23:G23"/>
    <mergeCell ref="B24:G24"/>
    <mergeCell ref="B25:G25"/>
    <mergeCell ref="A56:G56"/>
    <mergeCell ref="B57:G57"/>
    <mergeCell ref="A58:G58"/>
    <mergeCell ref="B59:G59"/>
    <mergeCell ref="A60:G60"/>
    <mergeCell ref="B51:G51"/>
    <mergeCell ref="B53:G53"/>
    <mergeCell ref="B55:G55"/>
    <mergeCell ref="B41:G41"/>
    <mergeCell ref="B42:G42"/>
    <mergeCell ref="B43:G43"/>
    <mergeCell ref="B44:G44"/>
    <mergeCell ref="B45:G45"/>
    <mergeCell ref="A52:G52"/>
    <mergeCell ref="A54:G54"/>
    <mergeCell ref="B62:G62"/>
    <mergeCell ref="B63:G63"/>
    <mergeCell ref="A64:G64"/>
    <mergeCell ref="B65:G65"/>
    <mergeCell ref="B61:G61"/>
    <mergeCell ref="A69:G69"/>
    <mergeCell ref="A71:G71"/>
    <mergeCell ref="A72:G72"/>
    <mergeCell ref="B66:G66"/>
    <mergeCell ref="B67:G67"/>
    <mergeCell ref="B68:G68"/>
  </mergeCells>
  <pageMargins left="0.70866141732283472" right="0.70866141732283472" top="0.94488188976377963" bottom="2.1259842519685042" header="0.31496062992125984" footer="0.31496062992125984"/>
  <pageSetup paperSize="9" orientation="landscape" r:id="rId1"/>
  <headerFooter scaleWithDoc="0">
    <oddHeader>&amp;L&amp;G
&amp;"Times New Roman,Uobičajeno"&amp;12Prilog 4&amp;R&amp;G
&amp;"Times New Roman,Uobičajeno"&amp;12Evidencijski broj nabave 02/CEKOM-2020</oddHeader>
    <oddFooter>&amp;C&amp;G&amp;R&amp;P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71"/>
  <sheetViews>
    <sheetView zoomScaleNormal="100" workbookViewId="0">
      <selection activeCell="F30" sqref="F30"/>
    </sheetView>
  </sheetViews>
  <sheetFormatPr defaultRowHeight="15.6" x14ac:dyDescent="0.3"/>
  <cols>
    <col min="1" max="1" width="17.44140625" style="1" customWidth="1"/>
    <col min="2" max="2" width="46.5546875" style="1" customWidth="1"/>
    <col min="3" max="3" width="5.6640625" style="1" customWidth="1"/>
    <col min="4" max="4" width="12.33203125" style="1" customWidth="1"/>
    <col min="5" max="5" width="11.6640625" style="120" customWidth="1"/>
    <col min="6" max="6" width="16.33203125" style="176" customWidth="1"/>
    <col min="7" max="7" width="19.33203125" style="159" customWidth="1"/>
    <col min="8" max="8" width="17.33203125" style="2" customWidth="1"/>
    <col min="9" max="12" width="3.33203125" style="2" bestFit="1" customWidth="1"/>
    <col min="13" max="13" width="3.33203125" style="2" customWidth="1"/>
    <col min="14" max="14" width="24.109375" style="2" customWidth="1"/>
    <col min="15" max="19" width="3.33203125" style="2" bestFit="1" customWidth="1"/>
    <col min="20" max="22" width="2.109375" style="2" bestFit="1" customWidth="1"/>
    <col min="23" max="23" width="3.33203125" style="2" customWidth="1"/>
    <col min="24" max="24" width="2.109375" style="2" bestFit="1" customWidth="1"/>
    <col min="25" max="26" width="2.109375" style="2" customWidth="1"/>
    <col min="27" max="28" width="2.109375" style="2" bestFit="1" customWidth="1"/>
    <col min="29" max="29" width="3.33203125" style="2" customWidth="1"/>
    <col min="30" max="30" width="3.33203125" style="2" bestFit="1" customWidth="1"/>
    <col min="31" max="31" width="3.6640625" style="2" customWidth="1"/>
    <col min="32" max="32" width="10.5546875" style="2" customWidth="1"/>
    <col min="33" max="33" width="8.88671875" style="2"/>
  </cols>
  <sheetData>
    <row r="1" spans="1:16384" ht="16.2" thickBot="1" x14ac:dyDescent="0.35">
      <c r="A1" s="4"/>
      <c r="B1" s="4"/>
      <c r="C1" s="4"/>
      <c r="D1" s="4"/>
      <c r="E1" s="117"/>
      <c r="F1" s="168"/>
      <c r="G1" s="117"/>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16.2" thickTop="1" x14ac:dyDescent="0.3">
      <c r="A2" s="4"/>
      <c r="B2" s="13" t="s">
        <v>23</v>
      </c>
      <c r="C2" s="14"/>
      <c r="D2" s="28"/>
      <c r="E2" s="164"/>
      <c r="F2" s="169"/>
      <c r="G2" s="117"/>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row>
    <row r="3" spans="1:16384" x14ac:dyDescent="0.3">
      <c r="A3" s="4"/>
      <c r="B3" s="274" t="s">
        <v>24</v>
      </c>
      <c r="C3" s="275"/>
      <c r="D3" s="275"/>
      <c r="E3" s="275"/>
      <c r="F3" s="170"/>
      <c r="G3" s="11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row>
    <row r="4" spans="1:16384" ht="16.350000000000001" customHeight="1" x14ac:dyDescent="0.3">
      <c r="A4" s="4"/>
      <c r="B4" s="276" t="s">
        <v>25</v>
      </c>
      <c r="C4" s="277"/>
      <c r="D4" s="277"/>
      <c r="E4" s="277"/>
      <c r="F4" s="170"/>
      <c r="G4" s="11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pans="1:16384" ht="16.350000000000001" customHeight="1" thickBot="1" x14ac:dyDescent="0.35">
      <c r="A5" s="4"/>
      <c r="B5" s="278" t="s">
        <v>1239</v>
      </c>
      <c r="C5" s="279"/>
      <c r="D5" s="279"/>
      <c r="E5" s="279"/>
      <c r="F5" s="171"/>
      <c r="G5" s="156"/>
    </row>
    <row r="6" spans="1:16384" ht="16.2" thickTop="1" x14ac:dyDescent="0.3">
      <c r="A6" s="4"/>
      <c r="B6" s="4"/>
      <c r="C6" s="4"/>
      <c r="D6" s="4"/>
      <c r="E6" s="117"/>
      <c r="F6" s="168"/>
      <c r="G6" s="156"/>
    </row>
    <row r="7" spans="1:16384" s="49" customFormat="1" ht="25.2" customHeight="1" x14ac:dyDescent="0.55000000000000004">
      <c r="A7" s="280" t="s">
        <v>112</v>
      </c>
      <c r="B7" s="280"/>
      <c r="C7" s="280"/>
      <c r="D7" s="280"/>
      <c r="E7" s="280"/>
      <c r="F7" s="280"/>
      <c r="G7" s="280"/>
    </row>
    <row r="8" spans="1:16384" s="49" customFormat="1" ht="14.4" x14ac:dyDescent="0.3">
      <c r="A8" s="51" t="s">
        <v>27</v>
      </c>
      <c r="B8" s="51"/>
      <c r="C8" s="51"/>
      <c r="D8" s="52"/>
      <c r="E8" s="161"/>
      <c r="F8" s="172"/>
      <c r="G8" s="154"/>
    </row>
    <row r="9" spans="1:16384" s="49" customFormat="1" ht="15" thickBot="1" x14ac:dyDescent="0.35">
      <c r="A9" s="51"/>
      <c r="B9" s="55"/>
      <c r="C9" s="55"/>
      <c r="D9" s="52"/>
      <c r="E9" s="161"/>
      <c r="F9" s="173"/>
      <c r="G9" s="154"/>
    </row>
    <row r="10" spans="1:16384" s="49" customFormat="1" ht="15" thickBot="1" x14ac:dyDescent="0.35">
      <c r="A10" s="335" t="s">
        <v>112</v>
      </c>
      <c r="B10" s="336"/>
      <c r="C10" s="336"/>
      <c r="D10" s="336"/>
      <c r="E10" s="336"/>
      <c r="F10" s="336"/>
      <c r="G10" s="371"/>
      <c r="H10" s="56"/>
      <c r="I10" s="56"/>
      <c r="J10" s="56"/>
      <c r="K10" s="56"/>
      <c r="L10" s="56"/>
      <c r="M10" s="56"/>
      <c r="N10" s="56"/>
      <c r="O10" s="56"/>
      <c r="P10" s="56"/>
    </row>
    <row r="11" spans="1:16384" s="49" customFormat="1" ht="15" thickBot="1" x14ac:dyDescent="0.35">
      <c r="A11" s="343" t="s">
        <v>113</v>
      </c>
      <c r="B11" s="344"/>
      <c r="C11" s="344"/>
      <c r="D11" s="344"/>
      <c r="E11" s="344"/>
      <c r="F11" s="344"/>
      <c r="G11" s="345"/>
      <c r="H11" s="56"/>
      <c r="I11" s="56"/>
      <c r="J11" s="56"/>
      <c r="K11" s="56"/>
      <c r="L11" s="56"/>
      <c r="M11" s="56"/>
      <c r="N11" s="56"/>
      <c r="O11" s="56"/>
      <c r="P11" s="56"/>
    </row>
    <row r="12" spans="1:16384" s="49" customFormat="1" ht="15" thickBot="1" x14ac:dyDescent="0.35">
      <c r="A12" s="343" t="s">
        <v>114</v>
      </c>
      <c r="B12" s="344"/>
      <c r="C12" s="344"/>
      <c r="D12" s="344"/>
      <c r="E12" s="344"/>
      <c r="F12" s="344"/>
      <c r="G12" s="345"/>
      <c r="H12" s="56"/>
      <c r="I12" s="56"/>
      <c r="J12" s="56"/>
      <c r="K12" s="56"/>
      <c r="L12" s="56"/>
      <c r="M12" s="56"/>
      <c r="N12" s="56"/>
      <c r="O12" s="56"/>
      <c r="P12" s="56"/>
    </row>
    <row r="13" spans="1:16384" s="49" customFormat="1" ht="15" thickBot="1" x14ac:dyDescent="0.35">
      <c r="A13" s="332" t="s">
        <v>115</v>
      </c>
      <c r="B13" s="333"/>
      <c r="C13" s="333"/>
      <c r="D13" s="333"/>
      <c r="E13" s="333"/>
      <c r="F13" s="333"/>
      <c r="G13" s="334"/>
      <c r="H13" s="56"/>
      <c r="I13" s="56"/>
      <c r="J13" s="56"/>
      <c r="K13" s="56"/>
      <c r="L13" s="56"/>
      <c r="M13" s="56"/>
      <c r="N13" s="56"/>
      <c r="O13" s="56"/>
      <c r="P13" s="56"/>
    </row>
    <row r="14" spans="1:16384" s="49" customFormat="1" ht="15" thickBot="1" x14ac:dyDescent="0.35">
      <c r="A14" s="332" t="s">
        <v>116</v>
      </c>
      <c r="B14" s="333"/>
      <c r="C14" s="333"/>
      <c r="D14" s="333"/>
      <c r="E14" s="333"/>
      <c r="F14" s="333"/>
      <c r="G14" s="334"/>
      <c r="H14" s="56"/>
      <c r="I14" s="56"/>
      <c r="J14" s="56"/>
      <c r="K14" s="56"/>
      <c r="L14" s="56"/>
      <c r="M14" s="56"/>
      <c r="N14" s="56"/>
      <c r="O14" s="56"/>
      <c r="P14" s="56"/>
    </row>
    <row r="15" spans="1:16384" s="49" customFormat="1" ht="32.4" customHeight="1" thickBot="1" x14ac:dyDescent="0.35">
      <c r="A15" s="332" t="s">
        <v>117</v>
      </c>
      <c r="B15" s="333"/>
      <c r="C15" s="333"/>
      <c r="D15" s="333"/>
      <c r="E15" s="333"/>
      <c r="F15" s="333"/>
      <c r="G15" s="334"/>
      <c r="H15" s="56"/>
      <c r="I15" s="56"/>
      <c r="J15" s="56"/>
      <c r="K15" s="56"/>
      <c r="L15" s="56"/>
      <c r="M15" s="56"/>
      <c r="N15" s="56"/>
      <c r="O15" s="56"/>
      <c r="P15" s="56"/>
    </row>
    <row r="16" spans="1:16384" s="49" customFormat="1" ht="15" thickBot="1" x14ac:dyDescent="0.35">
      <c r="A16" s="332" t="s">
        <v>118</v>
      </c>
      <c r="B16" s="333"/>
      <c r="C16" s="333"/>
      <c r="D16" s="333"/>
      <c r="E16" s="333"/>
      <c r="F16" s="333"/>
      <c r="G16" s="334"/>
      <c r="H16" s="56"/>
      <c r="I16" s="56"/>
      <c r="J16" s="56"/>
      <c r="K16" s="56"/>
      <c r="L16" s="56"/>
      <c r="M16" s="56"/>
      <c r="N16" s="56"/>
      <c r="O16" s="56"/>
      <c r="P16" s="56"/>
    </row>
    <row r="17" spans="1:16" s="49" customFormat="1" ht="15" thickBot="1" x14ac:dyDescent="0.35">
      <c r="A17" s="337" t="s">
        <v>119</v>
      </c>
      <c r="B17" s="338"/>
      <c r="C17" s="338"/>
      <c r="D17" s="338"/>
      <c r="E17" s="338"/>
      <c r="F17" s="338"/>
      <c r="G17" s="339"/>
      <c r="H17" s="56"/>
      <c r="I17" s="56"/>
      <c r="J17" s="56"/>
      <c r="K17" s="56"/>
      <c r="L17" s="56"/>
      <c r="M17" s="56"/>
      <c r="N17" s="56"/>
      <c r="O17" s="56"/>
      <c r="P17" s="56"/>
    </row>
    <row r="18" spans="1:16" s="49" customFormat="1" ht="15" thickBot="1" x14ac:dyDescent="0.35">
      <c r="A18" s="332" t="s">
        <v>120</v>
      </c>
      <c r="B18" s="333" t="s">
        <v>120</v>
      </c>
      <c r="C18" s="333" t="s">
        <v>120</v>
      </c>
      <c r="D18" s="333" t="s">
        <v>120</v>
      </c>
      <c r="E18" s="333" t="s">
        <v>120</v>
      </c>
      <c r="F18" s="333" t="s">
        <v>120</v>
      </c>
      <c r="G18" s="334" t="s">
        <v>120</v>
      </c>
      <c r="H18" s="56"/>
      <c r="I18" s="56"/>
      <c r="J18" s="56"/>
      <c r="K18" s="56"/>
      <c r="L18" s="56"/>
      <c r="M18" s="56"/>
      <c r="N18" s="56"/>
      <c r="O18" s="56"/>
      <c r="P18" s="56"/>
    </row>
    <row r="19" spans="1:16" s="49" customFormat="1" ht="15" thickBot="1" x14ac:dyDescent="0.35">
      <c r="A19" s="332" t="s">
        <v>121</v>
      </c>
      <c r="B19" s="333" t="s">
        <v>121</v>
      </c>
      <c r="C19" s="333" t="s">
        <v>121</v>
      </c>
      <c r="D19" s="333" t="s">
        <v>121</v>
      </c>
      <c r="E19" s="333" t="s">
        <v>121</v>
      </c>
      <c r="F19" s="333" t="s">
        <v>121</v>
      </c>
      <c r="G19" s="334" t="s">
        <v>121</v>
      </c>
      <c r="H19" s="56"/>
      <c r="I19" s="56"/>
      <c r="J19" s="56"/>
      <c r="K19" s="56"/>
      <c r="L19" s="56"/>
      <c r="M19" s="56"/>
      <c r="N19" s="56"/>
      <c r="O19" s="56"/>
      <c r="P19" s="56"/>
    </row>
    <row r="20" spans="1:16" s="49" customFormat="1" ht="15" thickBot="1" x14ac:dyDescent="0.35">
      <c r="A20" s="332" t="s">
        <v>122</v>
      </c>
      <c r="B20" s="333" t="s">
        <v>122</v>
      </c>
      <c r="C20" s="333" t="s">
        <v>122</v>
      </c>
      <c r="D20" s="333" t="s">
        <v>122</v>
      </c>
      <c r="E20" s="333" t="s">
        <v>122</v>
      </c>
      <c r="F20" s="333" t="s">
        <v>122</v>
      </c>
      <c r="G20" s="334" t="s">
        <v>122</v>
      </c>
      <c r="H20" s="56"/>
      <c r="I20" s="56"/>
      <c r="J20" s="56"/>
      <c r="K20" s="56"/>
      <c r="L20" s="56"/>
      <c r="M20" s="56"/>
      <c r="N20" s="56"/>
      <c r="O20" s="56"/>
      <c r="P20" s="56"/>
    </row>
    <row r="21" spans="1:16" s="49" customFormat="1" ht="15" thickBot="1" x14ac:dyDescent="0.35">
      <c r="A21" s="332" t="s">
        <v>123</v>
      </c>
      <c r="B21" s="333" t="s">
        <v>123</v>
      </c>
      <c r="C21" s="333" t="s">
        <v>123</v>
      </c>
      <c r="D21" s="333" t="s">
        <v>123</v>
      </c>
      <c r="E21" s="333" t="s">
        <v>123</v>
      </c>
      <c r="F21" s="333" t="s">
        <v>123</v>
      </c>
      <c r="G21" s="334" t="s">
        <v>123</v>
      </c>
      <c r="H21" s="56"/>
      <c r="I21" s="56"/>
      <c r="J21" s="56"/>
      <c r="K21" s="56"/>
      <c r="L21" s="56"/>
      <c r="M21" s="56"/>
      <c r="N21" s="56"/>
      <c r="O21" s="56"/>
      <c r="P21" s="56"/>
    </row>
    <row r="22" spans="1:16" s="49" customFormat="1" ht="15" thickBot="1" x14ac:dyDescent="0.35">
      <c r="A22" s="332" t="s">
        <v>124</v>
      </c>
      <c r="B22" s="333" t="s">
        <v>124</v>
      </c>
      <c r="C22" s="333" t="s">
        <v>124</v>
      </c>
      <c r="D22" s="333" t="s">
        <v>124</v>
      </c>
      <c r="E22" s="333" t="s">
        <v>124</v>
      </c>
      <c r="F22" s="333" t="s">
        <v>124</v>
      </c>
      <c r="G22" s="334" t="s">
        <v>124</v>
      </c>
      <c r="H22" s="56"/>
      <c r="I22" s="56"/>
      <c r="J22" s="56"/>
      <c r="K22" s="56"/>
      <c r="L22" s="56"/>
      <c r="M22" s="56"/>
      <c r="N22" s="56"/>
      <c r="O22" s="56"/>
      <c r="P22" s="56"/>
    </row>
    <row r="23" spans="1:16" s="49" customFormat="1" ht="15" thickBot="1" x14ac:dyDescent="0.35">
      <c r="A23" s="332" t="s">
        <v>125</v>
      </c>
      <c r="B23" s="333" t="s">
        <v>125</v>
      </c>
      <c r="C23" s="333" t="s">
        <v>125</v>
      </c>
      <c r="D23" s="333" t="s">
        <v>125</v>
      </c>
      <c r="E23" s="333" t="s">
        <v>125</v>
      </c>
      <c r="F23" s="333" t="s">
        <v>125</v>
      </c>
      <c r="G23" s="334" t="s">
        <v>125</v>
      </c>
      <c r="H23" s="56"/>
      <c r="I23" s="56"/>
      <c r="J23" s="56"/>
      <c r="K23" s="56"/>
      <c r="L23" s="56"/>
      <c r="M23" s="56"/>
      <c r="N23" s="56"/>
      <c r="O23" s="56"/>
      <c r="P23" s="56"/>
    </row>
    <row r="24" spans="1:16" s="49" customFormat="1" ht="15" thickBot="1" x14ac:dyDescent="0.35">
      <c r="A24" s="332" t="s">
        <v>126</v>
      </c>
      <c r="B24" s="333" t="s">
        <v>126</v>
      </c>
      <c r="C24" s="333" t="s">
        <v>126</v>
      </c>
      <c r="D24" s="333" t="s">
        <v>126</v>
      </c>
      <c r="E24" s="333" t="s">
        <v>126</v>
      </c>
      <c r="F24" s="333" t="s">
        <v>126</v>
      </c>
      <c r="G24" s="334" t="s">
        <v>126</v>
      </c>
      <c r="H24" s="56"/>
      <c r="I24" s="56"/>
      <c r="J24" s="56"/>
      <c r="K24" s="56"/>
      <c r="L24" s="56"/>
      <c r="M24" s="56"/>
      <c r="N24" s="56"/>
      <c r="O24" s="56"/>
      <c r="P24" s="56"/>
    </row>
    <row r="25" spans="1:16" s="49" customFormat="1" ht="15" thickBot="1" x14ac:dyDescent="0.35">
      <c r="A25" s="332" t="s">
        <v>127</v>
      </c>
      <c r="B25" s="333" t="s">
        <v>127</v>
      </c>
      <c r="C25" s="333" t="s">
        <v>127</v>
      </c>
      <c r="D25" s="333" t="s">
        <v>127</v>
      </c>
      <c r="E25" s="333" t="s">
        <v>127</v>
      </c>
      <c r="F25" s="333" t="s">
        <v>127</v>
      </c>
      <c r="G25" s="334" t="s">
        <v>127</v>
      </c>
    </row>
    <row r="26" spans="1:16" s="49" customFormat="1" ht="28.2" customHeight="1" x14ac:dyDescent="0.3">
      <c r="A26" s="372" t="s">
        <v>0</v>
      </c>
      <c r="B26" s="374" t="s">
        <v>1</v>
      </c>
      <c r="C26" s="375"/>
      <c r="D26" s="372" t="s">
        <v>2</v>
      </c>
      <c r="E26" s="378" t="s">
        <v>3</v>
      </c>
      <c r="F26" s="380" t="s">
        <v>1065</v>
      </c>
      <c r="G26" s="380" t="s">
        <v>1064</v>
      </c>
    </row>
    <row r="27" spans="1:16" s="49" customFormat="1" ht="15" thickBot="1" x14ac:dyDescent="0.35">
      <c r="A27" s="373"/>
      <c r="B27" s="376"/>
      <c r="C27" s="377"/>
      <c r="D27" s="373"/>
      <c r="E27" s="379"/>
      <c r="F27" s="381"/>
      <c r="G27" s="381"/>
    </row>
    <row r="28" spans="1:16" s="49" customFormat="1" ht="15" thickBot="1" x14ac:dyDescent="0.35">
      <c r="A28" s="58" t="s">
        <v>4</v>
      </c>
      <c r="B28" s="348" t="s">
        <v>5</v>
      </c>
      <c r="C28" s="349"/>
      <c r="D28" s="59" t="s">
        <v>6</v>
      </c>
      <c r="E28" s="153" t="s">
        <v>7</v>
      </c>
      <c r="F28" s="153" t="s">
        <v>8</v>
      </c>
      <c r="G28" s="153" t="s">
        <v>9</v>
      </c>
    </row>
    <row r="29" spans="1:16" s="49" customFormat="1" ht="15" thickBot="1" x14ac:dyDescent="0.35">
      <c r="A29" s="58" t="s">
        <v>78</v>
      </c>
      <c r="B29" s="320" t="s">
        <v>128</v>
      </c>
      <c r="C29" s="321"/>
      <c r="D29" s="321"/>
      <c r="E29" s="321"/>
      <c r="F29" s="321"/>
      <c r="G29" s="157"/>
    </row>
    <row r="30" spans="1:16" s="49" customFormat="1" ht="15" thickBot="1" x14ac:dyDescent="0.35">
      <c r="A30" s="60" t="s">
        <v>10</v>
      </c>
      <c r="B30" s="350" t="s">
        <v>129</v>
      </c>
      <c r="C30" s="351"/>
      <c r="D30" s="61" t="s">
        <v>11</v>
      </c>
      <c r="E30" s="62">
        <v>2</v>
      </c>
      <c r="F30" s="196"/>
      <c r="G30" s="63">
        <f>E30*F30</f>
        <v>0</v>
      </c>
    </row>
    <row r="31" spans="1:16" s="49" customFormat="1" ht="15" thickBot="1" x14ac:dyDescent="0.35">
      <c r="A31" s="64" t="s">
        <v>12</v>
      </c>
      <c r="B31" s="346" t="s">
        <v>130</v>
      </c>
      <c r="C31" s="347"/>
      <c r="D31" s="61" t="s">
        <v>11</v>
      </c>
      <c r="E31" s="62">
        <v>6</v>
      </c>
      <c r="F31" s="196"/>
      <c r="G31" s="63">
        <f t="shared" ref="G31:G34" si="0">E31*F31</f>
        <v>0</v>
      </c>
    </row>
    <row r="32" spans="1:16" s="49" customFormat="1" ht="15" thickBot="1" x14ac:dyDescent="0.35">
      <c r="A32" s="64" t="s">
        <v>13</v>
      </c>
      <c r="B32" s="346" t="s">
        <v>131</v>
      </c>
      <c r="C32" s="347"/>
      <c r="D32" s="61" t="s">
        <v>11</v>
      </c>
      <c r="E32" s="62">
        <v>1</v>
      </c>
      <c r="F32" s="196"/>
      <c r="G32" s="63">
        <f>E32*F32</f>
        <v>0</v>
      </c>
    </row>
    <row r="33" spans="1:7" s="49" customFormat="1" ht="15" thickBot="1" x14ac:dyDescent="0.35">
      <c r="A33" s="64" t="s">
        <v>14</v>
      </c>
      <c r="B33" s="346" t="s">
        <v>132</v>
      </c>
      <c r="C33" s="347"/>
      <c r="D33" s="61" t="s">
        <v>11</v>
      </c>
      <c r="E33" s="62">
        <v>1</v>
      </c>
      <c r="F33" s="196"/>
      <c r="G33" s="63">
        <f t="shared" si="0"/>
        <v>0</v>
      </c>
    </row>
    <row r="34" spans="1:7" s="49" customFormat="1" ht="15" thickBot="1" x14ac:dyDescent="0.35">
      <c r="A34" s="64" t="s">
        <v>15</v>
      </c>
      <c r="B34" s="346" t="s">
        <v>133</v>
      </c>
      <c r="C34" s="347"/>
      <c r="D34" s="61" t="s">
        <v>11</v>
      </c>
      <c r="E34" s="62">
        <v>1</v>
      </c>
      <c r="F34" s="196"/>
      <c r="G34" s="63">
        <f t="shared" si="0"/>
        <v>0</v>
      </c>
    </row>
    <row r="35" spans="1:7" s="49" customFormat="1" ht="15" thickBot="1" x14ac:dyDescent="0.35">
      <c r="A35" s="58" t="s">
        <v>134</v>
      </c>
      <c r="B35" s="320" t="s">
        <v>135</v>
      </c>
      <c r="C35" s="321"/>
      <c r="D35" s="321"/>
      <c r="E35" s="321"/>
      <c r="F35" s="321"/>
      <c r="G35" s="157"/>
    </row>
    <row r="36" spans="1:7" s="49" customFormat="1" ht="43.95" customHeight="1" thickBot="1" x14ac:dyDescent="0.35">
      <c r="A36" s="311" t="s">
        <v>145</v>
      </c>
      <c r="B36" s="312"/>
      <c r="C36" s="313"/>
      <c r="D36" s="65" t="s">
        <v>136</v>
      </c>
      <c r="E36" s="66">
        <v>53</v>
      </c>
      <c r="F36" s="197"/>
      <c r="G36" s="67">
        <f>E36*F36</f>
        <v>0</v>
      </c>
    </row>
    <row r="37" spans="1:7" s="49" customFormat="1" ht="15" thickBot="1" x14ac:dyDescent="0.35">
      <c r="A37" s="128" t="s">
        <v>142</v>
      </c>
      <c r="B37" s="322" t="s">
        <v>1140</v>
      </c>
      <c r="C37" s="323"/>
      <c r="D37" s="323"/>
      <c r="E37" s="323"/>
      <c r="F37" s="323"/>
      <c r="G37" s="157"/>
    </row>
    <row r="38" spans="1:7" s="49" customFormat="1" ht="28.95" customHeight="1" thickBot="1" x14ac:dyDescent="0.35">
      <c r="A38" s="311" t="s">
        <v>1141</v>
      </c>
      <c r="B38" s="312"/>
      <c r="C38" s="312"/>
      <c r="D38" s="312"/>
      <c r="E38" s="312"/>
      <c r="F38" s="313"/>
      <c r="G38" s="67"/>
    </row>
    <row r="39" spans="1:7" s="49" customFormat="1" ht="15" thickBot="1" x14ac:dyDescent="0.35">
      <c r="A39" s="132" t="s">
        <v>143</v>
      </c>
      <c r="B39" s="480" t="s">
        <v>1142</v>
      </c>
      <c r="C39" s="481"/>
      <c r="D39" s="133" t="s">
        <v>136</v>
      </c>
      <c r="E39" s="134">
        <v>2.5</v>
      </c>
      <c r="F39" s="198"/>
      <c r="G39" s="63">
        <f>E39*F39</f>
        <v>0</v>
      </c>
    </row>
    <row r="40" spans="1:7" s="49" customFormat="1" ht="15" thickBot="1" x14ac:dyDescent="0.35">
      <c r="A40" s="135" t="s">
        <v>211</v>
      </c>
      <c r="B40" s="482" t="s">
        <v>1143</v>
      </c>
      <c r="C40" s="483"/>
      <c r="D40" s="133" t="s">
        <v>215</v>
      </c>
      <c r="E40" s="134">
        <v>1.5</v>
      </c>
      <c r="F40" s="198"/>
      <c r="G40" s="63">
        <f t="shared" ref="G40" si="1">E40*F40</f>
        <v>0</v>
      </c>
    </row>
    <row r="41" spans="1:7" s="49" customFormat="1" ht="15" thickBot="1" x14ac:dyDescent="0.35">
      <c r="A41" s="128" t="s">
        <v>146</v>
      </c>
      <c r="B41" s="322" t="s">
        <v>137</v>
      </c>
      <c r="C41" s="323"/>
      <c r="D41" s="323"/>
      <c r="E41" s="323"/>
      <c r="F41" s="324"/>
      <c r="G41" s="158"/>
    </row>
    <row r="42" spans="1:7" s="49" customFormat="1" ht="31.2" customHeight="1" thickBot="1" x14ac:dyDescent="0.35">
      <c r="A42" s="311" t="s">
        <v>144</v>
      </c>
      <c r="B42" s="312"/>
      <c r="C42" s="313"/>
      <c r="D42" s="65" t="s">
        <v>136</v>
      </c>
      <c r="E42" s="66">
        <v>221</v>
      </c>
      <c r="F42" s="197"/>
      <c r="G42" s="67">
        <f>E42*F42</f>
        <v>0</v>
      </c>
    </row>
    <row r="43" spans="1:7" s="49" customFormat="1" ht="15" thickBot="1" x14ac:dyDescent="0.35">
      <c r="A43" s="136" t="s">
        <v>148</v>
      </c>
      <c r="B43" s="325" t="s">
        <v>138</v>
      </c>
      <c r="C43" s="326"/>
      <c r="D43" s="326"/>
      <c r="E43" s="326"/>
      <c r="F43" s="327"/>
      <c r="G43" s="158"/>
    </row>
    <row r="44" spans="1:7" s="49" customFormat="1" ht="28.95" customHeight="1" thickBot="1" x14ac:dyDescent="0.35">
      <c r="A44" s="360" t="s">
        <v>147</v>
      </c>
      <c r="B44" s="361"/>
      <c r="C44" s="362"/>
      <c r="D44" s="137" t="s">
        <v>136</v>
      </c>
      <c r="E44" s="138">
        <v>39</v>
      </c>
      <c r="F44" s="199"/>
      <c r="G44" s="67">
        <f>E44*F44</f>
        <v>0</v>
      </c>
    </row>
    <row r="45" spans="1:7" s="49" customFormat="1" ht="15" thickBot="1" x14ac:dyDescent="0.35">
      <c r="A45" s="136" t="s">
        <v>218</v>
      </c>
      <c r="B45" s="325" t="s">
        <v>139</v>
      </c>
      <c r="C45" s="326"/>
      <c r="D45" s="326"/>
      <c r="E45" s="326"/>
      <c r="F45" s="327"/>
      <c r="G45" s="158"/>
    </row>
    <row r="46" spans="1:7" s="49" customFormat="1" ht="30.75" customHeight="1" thickBot="1" x14ac:dyDescent="0.35">
      <c r="A46" s="311" t="s">
        <v>149</v>
      </c>
      <c r="B46" s="312"/>
      <c r="C46" s="313"/>
      <c r="D46" s="65" t="s">
        <v>136</v>
      </c>
      <c r="E46" s="66">
        <v>123</v>
      </c>
      <c r="F46" s="197"/>
      <c r="G46" s="67">
        <f>E46*F46</f>
        <v>0</v>
      </c>
    </row>
    <row r="47" spans="1:7" s="50" customFormat="1" ht="15" thickBot="1" x14ac:dyDescent="0.35">
      <c r="A47" s="363" t="s">
        <v>140</v>
      </c>
      <c r="B47" s="363"/>
      <c r="C47" s="363"/>
      <c r="D47" s="363"/>
      <c r="E47" s="363"/>
      <c r="F47" s="364"/>
      <c r="G47" s="68">
        <f>SUM(G30:G34,G36,G39:G40,G42,G44,G46)</f>
        <v>0</v>
      </c>
    </row>
    <row r="48" spans="1:7" s="49" customFormat="1" ht="15" thickBot="1" x14ac:dyDescent="0.35">
      <c r="A48" s="69"/>
      <c r="B48" s="69"/>
      <c r="C48" s="69"/>
      <c r="D48" s="69"/>
      <c r="E48" s="162"/>
      <c r="F48" s="69"/>
      <c r="G48" s="70"/>
    </row>
    <row r="49" spans="1:14" s="49" customFormat="1" ht="15" thickBot="1" x14ac:dyDescent="0.35">
      <c r="A49" s="343" t="s">
        <v>1060</v>
      </c>
      <c r="B49" s="344"/>
      <c r="C49" s="344"/>
      <c r="D49" s="344"/>
      <c r="E49" s="344"/>
      <c r="F49" s="344"/>
      <c r="G49" s="345"/>
    </row>
    <row r="50" spans="1:14" s="49" customFormat="1" ht="30" customHeight="1" thickBot="1" x14ac:dyDescent="0.35">
      <c r="A50" s="386" t="s">
        <v>153</v>
      </c>
      <c r="B50" s="386"/>
      <c r="C50" s="386"/>
      <c r="D50" s="386"/>
      <c r="E50" s="386"/>
      <c r="F50" s="386"/>
      <c r="G50" s="386"/>
    </row>
    <row r="51" spans="1:14" s="49" customFormat="1" ht="29.4" customHeight="1" thickBot="1" x14ac:dyDescent="0.35">
      <c r="A51" s="340" t="s">
        <v>150</v>
      </c>
      <c r="B51" s="340"/>
      <c r="C51" s="340"/>
      <c r="D51" s="340"/>
      <c r="E51" s="340"/>
      <c r="F51" s="340"/>
      <c r="G51" s="340"/>
    </row>
    <row r="52" spans="1:14" s="49" customFormat="1" ht="45.15" customHeight="1" thickBot="1" x14ac:dyDescent="0.35">
      <c r="A52" s="365" t="s">
        <v>151</v>
      </c>
      <c r="B52" s="366"/>
      <c r="C52" s="366"/>
      <c r="D52" s="366"/>
      <c r="E52" s="366"/>
      <c r="F52" s="366"/>
      <c r="G52" s="367"/>
    </row>
    <row r="53" spans="1:14" s="49" customFormat="1" ht="15" thickBot="1" x14ac:dyDescent="0.35">
      <c r="A53" s="340" t="s">
        <v>154</v>
      </c>
      <c r="B53" s="340"/>
      <c r="C53" s="340"/>
      <c r="D53" s="340"/>
      <c r="E53" s="340"/>
      <c r="F53" s="340"/>
      <c r="G53" s="340"/>
    </row>
    <row r="54" spans="1:14" s="49" customFormat="1" ht="15" thickBot="1" x14ac:dyDescent="0.35">
      <c r="A54" s="340" t="s">
        <v>116</v>
      </c>
      <c r="B54" s="340"/>
      <c r="C54" s="340"/>
      <c r="D54" s="340"/>
      <c r="E54" s="340"/>
      <c r="F54" s="340"/>
      <c r="G54" s="340"/>
    </row>
    <row r="55" spans="1:14" s="49" customFormat="1" ht="30" customHeight="1" thickBot="1" x14ac:dyDescent="0.35">
      <c r="A55" s="340" t="s">
        <v>152</v>
      </c>
      <c r="B55" s="340"/>
      <c r="C55" s="340"/>
      <c r="D55" s="340"/>
      <c r="E55" s="340"/>
      <c r="F55" s="340"/>
      <c r="G55" s="340"/>
    </row>
    <row r="56" spans="1:14" s="49" customFormat="1" ht="15" thickBot="1" x14ac:dyDescent="0.35">
      <c r="A56" s="335"/>
      <c r="B56" s="336"/>
      <c r="C56" s="336"/>
      <c r="D56" s="336"/>
      <c r="E56" s="336"/>
      <c r="F56" s="336"/>
      <c r="G56" s="336"/>
      <c r="H56" s="382"/>
      <c r="I56" s="383"/>
      <c r="J56" s="383"/>
      <c r="K56" s="383"/>
      <c r="L56" s="383"/>
      <c r="M56" s="383"/>
      <c r="N56" s="383"/>
    </row>
    <row r="57" spans="1:14" s="49" customFormat="1" ht="14.4" x14ac:dyDescent="0.3">
      <c r="A57" s="372" t="s">
        <v>0</v>
      </c>
      <c r="B57" s="374" t="s">
        <v>1</v>
      </c>
      <c r="C57" s="375"/>
      <c r="D57" s="372" t="s">
        <v>2</v>
      </c>
      <c r="E57" s="378" t="s">
        <v>3</v>
      </c>
      <c r="F57" s="378" t="s">
        <v>1065</v>
      </c>
      <c r="G57" s="378" t="s">
        <v>1064</v>
      </c>
      <c r="H57" s="382"/>
      <c r="I57" s="383"/>
      <c r="J57" s="383"/>
      <c r="K57" s="383"/>
      <c r="L57" s="383"/>
      <c r="M57" s="383"/>
      <c r="N57" s="383"/>
    </row>
    <row r="58" spans="1:14" s="49" customFormat="1" ht="27.6" customHeight="1" thickBot="1" x14ac:dyDescent="0.35">
      <c r="A58" s="373"/>
      <c r="B58" s="376"/>
      <c r="C58" s="377"/>
      <c r="D58" s="373"/>
      <c r="E58" s="379"/>
      <c r="F58" s="379"/>
      <c r="G58" s="379"/>
    </row>
    <row r="59" spans="1:14" s="49" customFormat="1" ht="15" thickBot="1" x14ac:dyDescent="0.35">
      <c r="A59" s="58" t="s">
        <v>4</v>
      </c>
      <c r="B59" s="348" t="s">
        <v>5</v>
      </c>
      <c r="C59" s="349"/>
      <c r="D59" s="59" t="s">
        <v>6</v>
      </c>
      <c r="E59" s="153" t="s">
        <v>7</v>
      </c>
      <c r="F59" s="153" t="s">
        <v>8</v>
      </c>
      <c r="G59" s="153" t="s">
        <v>9</v>
      </c>
    </row>
    <row r="60" spans="1:14" s="49" customFormat="1" ht="15" thickBot="1" x14ac:dyDescent="0.35">
      <c r="A60" s="58" t="s">
        <v>78</v>
      </c>
      <c r="B60" s="320" t="s">
        <v>155</v>
      </c>
      <c r="C60" s="321"/>
      <c r="D60" s="321"/>
      <c r="E60" s="321"/>
      <c r="F60" s="321"/>
      <c r="G60" s="388"/>
    </row>
    <row r="61" spans="1:14" s="49" customFormat="1" ht="45.6" customHeight="1" thickBot="1" x14ac:dyDescent="0.35">
      <c r="A61" s="390" t="s">
        <v>156</v>
      </c>
      <c r="B61" s="391"/>
      <c r="C61" s="391"/>
      <c r="D61" s="391"/>
      <c r="E61" s="391"/>
      <c r="F61" s="391"/>
      <c r="G61" s="392"/>
    </row>
    <row r="62" spans="1:14" s="49" customFormat="1" ht="15" thickBot="1" x14ac:dyDescent="0.35">
      <c r="A62" s="64" t="s">
        <v>10</v>
      </c>
      <c r="B62" s="389" t="s">
        <v>157</v>
      </c>
      <c r="C62" s="389"/>
      <c r="D62" s="71" t="s">
        <v>159</v>
      </c>
      <c r="E62" s="165">
        <v>9.5</v>
      </c>
      <c r="F62" s="197"/>
      <c r="G62" s="67">
        <f t="shared" ref="G62" si="2">E62*F62</f>
        <v>0</v>
      </c>
    </row>
    <row r="63" spans="1:14" s="49" customFormat="1" ht="15" thickBot="1" x14ac:dyDescent="0.35">
      <c r="A63" s="64" t="s">
        <v>12</v>
      </c>
      <c r="B63" s="389" t="s">
        <v>158</v>
      </c>
      <c r="C63" s="389"/>
      <c r="D63" s="72" t="s">
        <v>136</v>
      </c>
      <c r="E63" s="165">
        <v>8</v>
      </c>
      <c r="F63" s="197"/>
      <c r="G63" s="67">
        <f>E63*F63</f>
        <v>0</v>
      </c>
    </row>
    <row r="64" spans="1:14" s="49" customFormat="1" ht="15" thickBot="1" x14ac:dyDescent="0.35">
      <c r="A64" s="64" t="s">
        <v>13</v>
      </c>
      <c r="B64" s="387" t="s">
        <v>1066</v>
      </c>
      <c r="C64" s="387"/>
      <c r="D64" s="73" t="s">
        <v>160</v>
      </c>
      <c r="E64" s="165">
        <v>1200</v>
      </c>
      <c r="F64" s="197"/>
      <c r="G64" s="67">
        <f t="shared" ref="G64" si="3">E64*F64</f>
        <v>0</v>
      </c>
    </row>
    <row r="65" spans="1:7" s="50" customFormat="1" ht="15" thickBot="1" x14ac:dyDescent="0.35">
      <c r="A65" s="384" t="s">
        <v>161</v>
      </c>
      <c r="B65" s="384"/>
      <c r="C65" s="384"/>
      <c r="D65" s="384"/>
      <c r="E65" s="384"/>
      <c r="F65" s="384"/>
      <c r="G65" s="68">
        <f>SUM(G62:G64)</f>
        <v>0</v>
      </c>
    </row>
    <row r="66" spans="1:7" s="49" customFormat="1" ht="15" thickBot="1" x14ac:dyDescent="0.35">
      <c r="A66" s="74"/>
      <c r="B66" s="75"/>
      <c r="C66" s="75"/>
      <c r="D66" s="75"/>
      <c r="E66" s="163"/>
      <c r="F66" s="75"/>
      <c r="G66" s="76"/>
    </row>
    <row r="67" spans="1:7" s="49" customFormat="1" ht="15" thickBot="1" x14ac:dyDescent="0.35">
      <c r="A67" s="343" t="s">
        <v>1061</v>
      </c>
      <c r="B67" s="344"/>
      <c r="C67" s="344"/>
      <c r="D67" s="344"/>
      <c r="E67" s="344"/>
      <c r="F67" s="344"/>
      <c r="G67" s="345"/>
    </row>
    <row r="68" spans="1:7" s="49" customFormat="1" ht="15" thickBot="1" x14ac:dyDescent="0.35">
      <c r="A68" s="385" t="s">
        <v>162</v>
      </c>
      <c r="B68" s="385"/>
      <c r="C68" s="385"/>
      <c r="D68" s="385"/>
      <c r="E68" s="385"/>
      <c r="F68" s="385"/>
      <c r="G68" s="385"/>
    </row>
    <row r="69" spans="1:7" s="49" customFormat="1" ht="15" thickBot="1" x14ac:dyDescent="0.35">
      <c r="A69" s="340" t="s">
        <v>163</v>
      </c>
      <c r="B69" s="340"/>
      <c r="C69" s="340"/>
      <c r="D69" s="340"/>
      <c r="E69" s="340"/>
      <c r="F69" s="340"/>
      <c r="G69" s="340"/>
    </row>
    <row r="70" spans="1:7" s="49" customFormat="1" ht="15" thickBot="1" x14ac:dyDescent="0.35">
      <c r="A70" s="365" t="s">
        <v>195</v>
      </c>
      <c r="B70" s="366"/>
      <c r="C70" s="366"/>
      <c r="D70" s="366"/>
      <c r="E70" s="366"/>
      <c r="F70" s="366"/>
      <c r="G70" s="367"/>
    </row>
    <row r="71" spans="1:7" s="49" customFormat="1" ht="30" customHeight="1" thickBot="1" x14ac:dyDescent="0.35">
      <c r="A71" s="340" t="s">
        <v>152</v>
      </c>
      <c r="B71" s="340"/>
      <c r="C71" s="340"/>
      <c r="D71" s="340"/>
      <c r="E71" s="340"/>
      <c r="F71" s="340"/>
      <c r="G71" s="340"/>
    </row>
    <row r="72" spans="1:7" s="49" customFormat="1" ht="15" thickBot="1" x14ac:dyDescent="0.35">
      <c r="A72" s="337" t="s">
        <v>119</v>
      </c>
      <c r="B72" s="338"/>
      <c r="C72" s="338"/>
      <c r="D72" s="338"/>
      <c r="E72" s="338"/>
      <c r="F72" s="338"/>
      <c r="G72" s="339"/>
    </row>
    <row r="73" spans="1:7" s="49" customFormat="1" ht="30" customHeight="1" thickBot="1" x14ac:dyDescent="0.35">
      <c r="A73" s="329" t="s">
        <v>1067</v>
      </c>
      <c r="B73" s="330"/>
      <c r="C73" s="330"/>
      <c r="D73" s="330"/>
      <c r="E73" s="330"/>
      <c r="F73" s="330"/>
      <c r="G73" s="331"/>
    </row>
    <row r="74" spans="1:7" s="49" customFormat="1" ht="60.6" customHeight="1" thickBot="1" x14ac:dyDescent="0.35">
      <c r="A74" s="340" t="s">
        <v>164</v>
      </c>
      <c r="B74" s="340"/>
      <c r="C74" s="340"/>
      <c r="D74" s="340"/>
      <c r="E74" s="340"/>
      <c r="F74" s="340"/>
      <c r="G74" s="340"/>
    </row>
    <row r="75" spans="1:7" s="49" customFormat="1" ht="15" thickBot="1" x14ac:dyDescent="0.35">
      <c r="A75" s="368" t="s">
        <v>165</v>
      </c>
      <c r="B75" s="369"/>
      <c r="C75" s="369"/>
      <c r="D75" s="369"/>
      <c r="E75" s="369"/>
      <c r="F75" s="369"/>
      <c r="G75" s="370"/>
    </row>
    <row r="76" spans="1:7" s="49" customFormat="1" ht="28.2" customHeight="1" thickBot="1" x14ac:dyDescent="0.35">
      <c r="A76" s="332" t="s">
        <v>196</v>
      </c>
      <c r="B76" s="333"/>
      <c r="C76" s="333"/>
      <c r="D76" s="333"/>
      <c r="E76" s="333"/>
      <c r="F76" s="333"/>
      <c r="G76" s="334"/>
    </row>
    <row r="77" spans="1:7" s="49" customFormat="1" ht="76.349999999999994" customHeight="1" thickBot="1" x14ac:dyDescent="0.35">
      <c r="A77" s="332" t="s">
        <v>197</v>
      </c>
      <c r="B77" s="333"/>
      <c r="C77" s="333"/>
      <c r="D77" s="333"/>
      <c r="E77" s="333"/>
      <c r="F77" s="333"/>
      <c r="G77" s="334"/>
    </row>
    <row r="78" spans="1:7" s="49" customFormat="1" ht="15" thickBot="1" x14ac:dyDescent="0.35">
      <c r="A78" s="329" t="s">
        <v>166</v>
      </c>
      <c r="B78" s="330"/>
      <c r="C78" s="330"/>
      <c r="D78" s="330"/>
      <c r="E78" s="330"/>
      <c r="F78" s="330"/>
      <c r="G78" s="331"/>
    </row>
    <row r="79" spans="1:7" s="49" customFormat="1" ht="15" thickBot="1" x14ac:dyDescent="0.35">
      <c r="A79" s="340" t="s">
        <v>167</v>
      </c>
      <c r="B79" s="340"/>
      <c r="C79" s="340"/>
      <c r="D79" s="340"/>
      <c r="E79" s="340"/>
      <c r="F79" s="340"/>
      <c r="G79" s="340"/>
    </row>
    <row r="80" spans="1:7" s="49" customFormat="1" ht="15" thickBot="1" x14ac:dyDescent="0.35">
      <c r="A80" s="332" t="s">
        <v>168</v>
      </c>
      <c r="B80" s="333"/>
      <c r="C80" s="333"/>
      <c r="D80" s="333"/>
      <c r="E80" s="333"/>
      <c r="F80" s="333"/>
      <c r="G80" s="334"/>
    </row>
    <row r="81" spans="1:7" s="49" customFormat="1" ht="15" thickBot="1" x14ac:dyDescent="0.35">
      <c r="A81" s="332" t="s">
        <v>169</v>
      </c>
      <c r="B81" s="333"/>
      <c r="C81" s="333"/>
      <c r="D81" s="333"/>
      <c r="E81" s="333"/>
      <c r="F81" s="333"/>
      <c r="G81" s="334"/>
    </row>
    <row r="82" spans="1:7" s="49" customFormat="1" ht="18" customHeight="1" thickBot="1" x14ac:dyDescent="0.35">
      <c r="A82" s="329" t="s">
        <v>170</v>
      </c>
      <c r="B82" s="330"/>
      <c r="C82" s="330"/>
      <c r="D82" s="330"/>
      <c r="E82" s="330"/>
      <c r="F82" s="330"/>
      <c r="G82" s="331"/>
    </row>
    <row r="83" spans="1:7" s="49" customFormat="1" ht="43.95" customHeight="1" thickBot="1" x14ac:dyDescent="0.35">
      <c r="A83" s="332" t="s">
        <v>198</v>
      </c>
      <c r="B83" s="333"/>
      <c r="C83" s="333"/>
      <c r="D83" s="333"/>
      <c r="E83" s="333"/>
      <c r="F83" s="333"/>
      <c r="G83" s="334"/>
    </row>
    <row r="84" spans="1:7" s="49" customFormat="1" ht="45.15" customHeight="1" thickBot="1" x14ac:dyDescent="0.35">
      <c r="A84" s="329" t="s">
        <v>171</v>
      </c>
      <c r="B84" s="330"/>
      <c r="C84" s="330"/>
      <c r="D84" s="330"/>
      <c r="E84" s="330"/>
      <c r="F84" s="330"/>
      <c r="G84" s="331"/>
    </row>
    <row r="85" spans="1:7" s="49" customFormat="1" ht="14.4" customHeight="1" thickBot="1" x14ac:dyDescent="0.35">
      <c r="A85" s="340" t="s">
        <v>172</v>
      </c>
      <c r="B85" s="340"/>
      <c r="C85" s="340"/>
      <c r="D85" s="340"/>
      <c r="E85" s="340"/>
      <c r="F85" s="340"/>
      <c r="G85" s="340"/>
    </row>
    <row r="86" spans="1:7" s="49" customFormat="1" ht="15" thickBot="1" x14ac:dyDescent="0.35">
      <c r="A86" s="352" t="s">
        <v>199</v>
      </c>
      <c r="B86" s="352"/>
      <c r="C86" s="352"/>
      <c r="D86" s="352"/>
      <c r="E86" s="352"/>
      <c r="F86" s="352"/>
      <c r="G86" s="352"/>
    </row>
    <row r="87" spans="1:7" s="49" customFormat="1" ht="30" customHeight="1" thickBot="1" x14ac:dyDescent="0.35">
      <c r="A87" s="329" t="s">
        <v>200</v>
      </c>
      <c r="B87" s="330"/>
      <c r="C87" s="330"/>
      <c r="D87" s="330"/>
      <c r="E87" s="330"/>
      <c r="F87" s="330"/>
      <c r="G87" s="331"/>
    </row>
    <row r="88" spans="1:7" s="49" customFormat="1" ht="15" thickBot="1" x14ac:dyDescent="0.35">
      <c r="A88" s="332" t="s">
        <v>201</v>
      </c>
      <c r="B88" s="333"/>
      <c r="C88" s="333"/>
      <c r="D88" s="333"/>
      <c r="E88" s="333"/>
      <c r="F88" s="333"/>
      <c r="G88" s="334"/>
    </row>
    <row r="89" spans="1:7" s="49" customFormat="1" ht="30" customHeight="1" thickBot="1" x14ac:dyDescent="0.35">
      <c r="A89" s="332" t="s">
        <v>1068</v>
      </c>
      <c r="B89" s="333"/>
      <c r="C89" s="333"/>
      <c r="D89" s="333"/>
      <c r="E89" s="333"/>
      <c r="F89" s="333"/>
      <c r="G89" s="334"/>
    </row>
    <row r="90" spans="1:7" s="49" customFormat="1" ht="73.95" customHeight="1" thickBot="1" x14ac:dyDescent="0.35">
      <c r="A90" s="329" t="s">
        <v>202</v>
      </c>
      <c r="B90" s="330"/>
      <c r="C90" s="330"/>
      <c r="D90" s="330"/>
      <c r="E90" s="330"/>
      <c r="F90" s="330"/>
      <c r="G90" s="331"/>
    </row>
    <row r="91" spans="1:7" s="49" customFormat="1" ht="47.4" customHeight="1" thickBot="1" x14ac:dyDescent="0.35">
      <c r="A91" s="340" t="s">
        <v>203</v>
      </c>
      <c r="B91" s="340"/>
      <c r="C91" s="340"/>
      <c r="D91" s="340"/>
      <c r="E91" s="340"/>
      <c r="F91" s="340"/>
      <c r="G91" s="340"/>
    </row>
    <row r="92" spans="1:7" s="49" customFormat="1" ht="15" thickBot="1" x14ac:dyDescent="0.35">
      <c r="A92" s="329" t="s">
        <v>173</v>
      </c>
      <c r="B92" s="330"/>
      <c r="C92" s="330"/>
      <c r="D92" s="330"/>
      <c r="E92" s="330"/>
      <c r="F92" s="330"/>
      <c r="G92" s="331"/>
    </row>
    <row r="93" spans="1:7" s="49" customFormat="1" ht="73.95" customHeight="1" thickBot="1" x14ac:dyDescent="0.35">
      <c r="A93" s="332" t="s">
        <v>204</v>
      </c>
      <c r="B93" s="333"/>
      <c r="C93" s="333"/>
      <c r="D93" s="333"/>
      <c r="E93" s="333"/>
      <c r="F93" s="333"/>
      <c r="G93" s="334"/>
    </row>
    <row r="94" spans="1:7" s="49" customFormat="1" ht="15" thickBot="1" x14ac:dyDescent="0.35">
      <c r="A94" s="337" t="s">
        <v>205</v>
      </c>
      <c r="B94" s="338"/>
      <c r="C94" s="338"/>
      <c r="D94" s="338"/>
      <c r="E94" s="338"/>
      <c r="F94" s="338"/>
      <c r="G94" s="339"/>
    </row>
    <row r="95" spans="1:7" s="49" customFormat="1" ht="45.15" customHeight="1" thickBot="1" x14ac:dyDescent="0.35">
      <c r="A95" s="329" t="s">
        <v>1069</v>
      </c>
      <c r="B95" s="330"/>
      <c r="C95" s="330"/>
      <c r="D95" s="330"/>
      <c r="E95" s="330"/>
      <c r="F95" s="330"/>
      <c r="G95" s="331"/>
    </row>
    <row r="96" spans="1:7" s="49" customFormat="1" ht="30" customHeight="1" thickBot="1" x14ac:dyDescent="0.35">
      <c r="A96" s="340" t="s">
        <v>174</v>
      </c>
      <c r="B96" s="340"/>
      <c r="C96" s="340"/>
      <c r="D96" s="340"/>
      <c r="E96" s="340"/>
      <c r="F96" s="340"/>
      <c r="G96" s="340"/>
    </row>
    <row r="97" spans="1:7" s="49" customFormat="1" ht="15" thickBot="1" x14ac:dyDescent="0.35">
      <c r="A97" s="337" t="s">
        <v>175</v>
      </c>
      <c r="B97" s="338"/>
      <c r="C97" s="338"/>
      <c r="D97" s="338"/>
      <c r="E97" s="338"/>
      <c r="F97" s="338"/>
      <c r="G97" s="339"/>
    </row>
    <row r="98" spans="1:7" s="49" customFormat="1" ht="16.95" customHeight="1" thickBot="1" x14ac:dyDescent="0.35">
      <c r="A98" s="332" t="s">
        <v>176</v>
      </c>
      <c r="B98" s="333"/>
      <c r="C98" s="333"/>
      <c r="D98" s="333"/>
      <c r="E98" s="333"/>
      <c r="F98" s="333"/>
      <c r="G98" s="334"/>
    </row>
    <row r="99" spans="1:7" s="49" customFormat="1" ht="33" customHeight="1" thickBot="1" x14ac:dyDescent="0.35">
      <c r="A99" s="329" t="s">
        <v>177</v>
      </c>
      <c r="B99" s="330"/>
      <c r="C99" s="330"/>
      <c r="D99" s="330"/>
      <c r="E99" s="330"/>
      <c r="F99" s="330"/>
      <c r="G99" s="331"/>
    </row>
    <row r="100" spans="1:7" s="49" customFormat="1" ht="29.4" customHeight="1" thickBot="1" x14ac:dyDescent="0.35">
      <c r="A100" s="340" t="s">
        <v>178</v>
      </c>
      <c r="B100" s="340"/>
      <c r="C100" s="340"/>
      <c r="D100" s="340"/>
      <c r="E100" s="340"/>
      <c r="F100" s="340"/>
      <c r="G100" s="340"/>
    </row>
    <row r="101" spans="1:7" s="49" customFormat="1" ht="15" thickBot="1" x14ac:dyDescent="0.35">
      <c r="A101" s="340" t="s">
        <v>179</v>
      </c>
      <c r="B101" s="340"/>
      <c r="C101" s="340"/>
      <c r="D101" s="340"/>
      <c r="E101" s="340"/>
      <c r="F101" s="340"/>
      <c r="G101" s="340"/>
    </row>
    <row r="102" spans="1:7" s="49" customFormat="1" ht="15" thickBot="1" x14ac:dyDescent="0.35">
      <c r="A102" s="329" t="s">
        <v>180</v>
      </c>
      <c r="B102" s="330"/>
      <c r="C102" s="330"/>
      <c r="D102" s="330"/>
      <c r="E102" s="330"/>
      <c r="F102" s="330"/>
      <c r="G102" s="331"/>
    </row>
    <row r="103" spans="1:7" s="49" customFormat="1" ht="15" thickBot="1" x14ac:dyDescent="0.35">
      <c r="A103" s="332" t="s">
        <v>181</v>
      </c>
      <c r="B103" s="333"/>
      <c r="C103" s="333"/>
      <c r="D103" s="333"/>
      <c r="E103" s="333"/>
      <c r="F103" s="333"/>
      <c r="G103" s="334"/>
    </row>
    <row r="104" spans="1:7" s="49" customFormat="1" ht="15" thickBot="1" x14ac:dyDescent="0.35">
      <c r="A104" s="332" t="s">
        <v>182</v>
      </c>
      <c r="B104" s="333"/>
      <c r="C104" s="333"/>
      <c r="D104" s="333"/>
      <c r="E104" s="333"/>
      <c r="F104" s="333"/>
      <c r="G104" s="334"/>
    </row>
    <row r="105" spans="1:7" s="49" customFormat="1" ht="15" thickBot="1" x14ac:dyDescent="0.35">
      <c r="A105" s="329" t="s">
        <v>183</v>
      </c>
      <c r="B105" s="330"/>
      <c r="C105" s="330"/>
      <c r="D105" s="330"/>
      <c r="E105" s="330"/>
      <c r="F105" s="330"/>
      <c r="G105" s="331"/>
    </row>
    <row r="106" spans="1:7" s="49" customFormat="1" ht="15" thickBot="1" x14ac:dyDescent="0.35">
      <c r="A106" s="340" t="s">
        <v>184</v>
      </c>
      <c r="B106" s="340"/>
      <c r="C106" s="340"/>
      <c r="D106" s="340"/>
      <c r="E106" s="340"/>
      <c r="F106" s="340"/>
      <c r="G106" s="340"/>
    </row>
    <row r="107" spans="1:7" s="49" customFormat="1" ht="15" thickBot="1" x14ac:dyDescent="0.35">
      <c r="A107" s="329" t="s">
        <v>185</v>
      </c>
      <c r="B107" s="330"/>
      <c r="C107" s="330"/>
      <c r="D107" s="330"/>
      <c r="E107" s="330"/>
      <c r="F107" s="330"/>
      <c r="G107" s="331"/>
    </row>
    <row r="108" spans="1:7" s="49" customFormat="1" ht="15" thickBot="1" x14ac:dyDescent="0.35">
      <c r="A108" s="332" t="s">
        <v>186</v>
      </c>
      <c r="B108" s="333"/>
      <c r="C108" s="333"/>
      <c r="D108" s="333"/>
      <c r="E108" s="333"/>
      <c r="F108" s="333"/>
      <c r="G108" s="334"/>
    </row>
    <row r="109" spans="1:7" s="49" customFormat="1" ht="15" thickBot="1" x14ac:dyDescent="0.35">
      <c r="A109" s="340" t="s">
        <v>187</v>
      </c>
      <c r="B109" s="340"/>
      <c r="C109" s="340"/>
      <c r="D109" s="340"/>
      <c r="E109" s="340"/>
      <c r="F109" s="340"/>
      <c r="G109" s="340"/>
    </row>
    <row r="110" spans="1:7" s="49" customFormat="1" ht="15" thickBot="1" x14ac:dyDescent="0.35">
      <c r="A110" s="340" t="s">
        <v>188</v>
      </c>
      <c r="B110" s="340"/>
      <c r="C110" s="340"/>
      <c r="D110" s="340"/>
      <c r="E110" s="340"/>
      <c r="F110" s="340"/>
      <c r="G110" s="340"/>
    </row>
    <row r="111" spans="1:7" s="49" customFormat="1" ht="15" thickBot="1" x14ac:dyDescent="0.35">
      <c r="A111" s="329" t="s">
        <v>189</v>
      </c>
      <c r="B111" s="330"/>
      <c r="C111" s="330"/>
      <c r="D111" s="330"/>
      <c r="E111" s="330"/>
      <c r="F111" s="330"/>
      <c r="G111" s="331"/>
    </row>
    <row r="112" spans="1:7" s="49" customFormat="1" ht="15" thickBot="1" x14ac:dyDescent="0.35">
      <c r="A112" s="332" t="s">
        <v>190</v>
      </c>
      <c r="B112" s="333"/>
      <c r="C112" s="333"/>
      <c r="D112" s="333"/>
      <c r="E112" s="333"/>
      <c r="F112" s="333"/>
      <c r="G112" s="334"/>
    </row>
    <row r="113" spans="1:7" s="49" customFormat="1" ht="15" thickBot="1" x14ac:dyDescent="0.35">
      <c r="A113" s="332" t="s">
        <v>172</v>
      </c>
      <c r="B113" s="333"/>
      <c r="C113" s="333"/>
      <c r="D113" s="333"/>
      <c r="E113" s="333"/>
      <c r="F113" s="333"/>
      <c r="G113" s="334"/>
    </row>
    <row r="114" spans="1:7" s="49" customFormat="1" ht="15" customHeight="1" thickBot="1" x14ac:dyDescent="0.35">
      <c r="A114" s="329" t="s">
        <v>191</v>
      </c>
      <c r="B114" s="330"/>
      <c r="C114" s="330"/>
      <c r="D114" s="330"/>
      <c r="E114" s="330"/>
      <c r="F114" s="330"/>
      <c r="G114" s="331"/>
    </row>
    <row r="115" spans="1:7" s="49" customFormat="1" ht="15" thickBot="1" x14ac:dyDescent="0.35">
      <c r="A115" s="332" t="s">
        <v>192</v>
      </c>
      <c r="B115" s="333"/>
      <c r="C115" s="333"/>
      <c r="D115" s="333"/>
      <c r="E115" s="333"/>
      <c r="F115" s="333"/>
      <c r="G115" s="334"/>
    </row>
    <row r="116" spans="1:7" s="49" customFormat="1" ht="30.75" customHeight="1" thickBot="1" x14ac:dyDescent="0.35">
      <c r="A116" s="329" t="s">
        <v>193</v>
      </c>
      <c r="B116" s="330"/>
      <c r="C116" s="330"/>
      <c r="D116" s="330"/>
      <c r="E116" s="330"/>
      <c r="F116" s="330"/>
      <c r="G116" s="331"/>
    </row>
    <row r="117" spans="1:7" s="49" customFormat="1" ht="15" thickBot="1" x14ac:dyDescent="0.35">
      <c r="A117" s="340" t="s">
        <v>194</v>
      </c>
      <c r="B117" s="340"/>
      <c r="C117" s="340"/>
      <c r="D117" s="340"/>
      <c r="E117" s="340"/>
      <c r="F117" s="340"/>
      <c r="G117" s="340"/>
    </row>
    <row r="118" spans="1:7" s="49" customFormat="1" ht="15" thickBot="1" x14ac:dyDescent="0.35">
      <c r="A118" s="335"/>
      <c r="B118" s="336"/>
      <c r="C118" s="336"/>
      <c r="D118" s="336"/>
      <c r="E118" s="336"/>
      <c r="F118" s="336"/>
      <c r="G118" s="336"/>
    </row>
    <row r="119" spans="1:7" s="49" customFormat="1" ht="14.4" x14ac:dyDescent="0.3">
      <c r="A119" s="372" t="s">
        <v>0</v>
      </c>
      <c r="B119" s="374" t="s">
        <v>1</v>
      </c>
      <c r="C119" s="375"/>
      <c r="D119" s="372" t="s">
        <v>2</v>
      </c>
      <c r="E119" s="378" t="s">
        <v>3</v>
      </c>
      <c r="F119" s="378" t="s">
        <v>1065</v>
      </c>
      <c r="G119" s="378" t="s">
        <v>1064</v>
      </c>
    </row>
    <row r="120" spans="1:7" s="49" customFormat="1" ht="23.1" customHeight="1" x14ac:dyDescent="0.3">
      <c r="A120" s="397"/>
      <c r="B120" s="398"/>
      <c r="C120" s="399"/>
      <c r="D120" s="397"/>
      <c r="E120" s="396"/>
      <c r="F120" s="396"/>
      <c r="G120" s="396"/>
    </row>
    <row r="121" spans="1:7" s="49" customFormat="1" ht="7.2" customHeight="1" thickBot="1" x14ac:dyDescent="0.35">
      <c r="A121" s="373"/>
      <c r="B121" s="376"/>
      <c r="C121" s="377"/>
      <c r="D121" s="373"/>
      <c r="E121" s="379"/>
      <c r="F121" s="379"/>
      <c r="G121" s="379"/>
    </row>
    <row r="122" spans="1:7" s="49" customFormat="1" ht="15" thickBot="1" x14ac:dyDescent="0.35">
      <c r="A122" s="58" t="s">
        <v>4</v>
      </c>
      <c r="B122" s="348" t="s">
        <v>5</v>
      </c>
      <c r="C122" s="349"/>
      <c r="D122" s="59" t="s">
        <v>6</v>
      </c>
      <c r="E122" s="153" t="s">
        <v>7</v>
      </c>
      <c r="F122" s="153" t="s">
        <v>8</v>
      </c>
      <c r="G122" s="153" t="s">
        <v>9</v>
      </c>
    </row>
    <row r="123" spans="1:7" s="49" customFormat="1" ht="15" thickBot="1" x14ac:dyDescent="0.35">
      <c r="A123" s="58" t="s">
        <v>78</v>
      </c>
      <c r="B123" s="320" t="s">
        <v>206</v>
      </c>
      <c r="C123" s="321"/>
      <c r="D123" s="321"/>
      <c r="E123" s="321"/>
      <c r="F123" s="321"/>
      <c r="G123" s="388"/>
    </row>
    <row r="124" spans="1:7" s="49" customFormat="1" ht="44.4" customHeight="1" thickBot="1" x14ac:dyDescent="0.35">
      <c r="A124" s="314" t="s">
        <v>1058</v>
      </c>
      <c r="B124" s="315"/>
      <c r="C124" s="316"/>
      <c r="D124" s="77" t="s">
        <v>159</v>
      </c>
      <c r="E124" s="165">
        <v>3</v>
      </c>
      <c r="F124" s="197"/>
      <c r="G124" s="67">
        <f t="shared" ref="G124" si="4">E124*F124</f>
        <v>0</v>
      </c>
    </row>
    <row r="125" spans="1:7" s="49" customFormat="1" ht="15" thickBot="1" x14ac:dyDescent="0.35">
      <c r="A125" s="58" t="s">
        <v>134</v>
      </c>
      <c r="B125" s="320" t="s">
        <v>207</v>
      </c>
      <c r="C125" s="321"/>
      <c r="D125" s="321"/>
      <c r="E125" s="321"/>
      <c r="F125" s="321"/>
      <c r="G125" s="388"/>
    </row>
    <row r="126" spans="1:7" s="49" customFormat="1" ht="120.75" customHeight="1" thickBot="1" x14ac:dyDescent="0.35">
      <c r="A126" s="314" t="s">
        <v>208</v>
      </c>
      <c r="B126" s="315"/>
      <c r="C126" s="315"/>
      <c r="D126" s="315"/>
      <c r="E126" s="315"/>
      <c r="F126" s="315"/>
      <c r="G126" s="316"/>
    </row>
    <row r="127" spans="1:7" s="49" customFormat="1" ht="15" thickBot="1" x14ac:dyDescent="0.35">
      <c r="A127" s="135" t="s">
        <v>141</v>
      </c>
      <c r="B127" s="387" t="s">
        <v>1144</v>
      </c>
      <c r="C127" s="387"/>
      <c r="D127" s="72" t="s">
        <v>136</v>
      </c>
      <c r="E127" s="166">
        <v>360</v>
      </c>
      <c r="F127" s="197"/>
      <c r="G127" s="67">
        <f>E127*F127</f>
        <v>0</v>
      </c>
    </row>
    <row r="128" spans="1:7" s="49" customFormat="1" ht="15" thickBot="1" x14ac:dyDescent="0.35">
      <c r="A128" s="135" t="s">
        <v>263</v>
      </c>
      <c r="B128" s="387" t="s">
        <v>1145</v>
      </c>
      <c r="C128" s="387"/>
      <c r="D128" s="73" t="s">
        <v>215</v>
      </c>
      <c r="E128" s="166">
        <v>74</v>
      </c>
      <c r="F128" s="197"/>
      <c r="G128" s="67">
        <f t="shared" ref="G128" si="5">E128*F128</f>
        <v>0</v>
      </c>
    </row>
    <row r="129" spans="1:7" s="49" customFormat="1" ht="15" thickBot="1" x14ac:dyDescent="0.35">
      <c r="A129" s="58" t="s">
        <v>142</v>
      </c>
      <c r="B129" s="320" t="s">
        <v>209</v>
      </c>
      <c r="C129" s="321"/>
      <c r="D129" s="321"/>
      <c r="E129" s="321"/>
      <c r="F129" s="321"/>
      <c r="G129" s="388"/>
    </row>
    <row r="130" spans="1:7" s="49" customFormat="1" ht="93.3" customHeight="1" thickBot="1" x14ac:dyDescent="0.35">
      <c r="A130" s="314" t="s">
        <v>210</v>
      </c>
      <c r="B130" s="315"/>
      <c r="C130" s="315"/>
      <c r="D130" s="315"/>
      <c r="E130" s="315"/>
      <c r="F130" s="315"/>
      <c r="G130" s="316"/>
    </row>
    <row r="131" spans="1:7" s="49" customFormat="1" ht="15" thickBot="1" x14ac:dyDescent="0.35">
      <c r="A131" s="64" t="s">
        <v>143</v>
      </c>
      <c r="B131" s="389" t="s">
        <v>212</v>
      </c>
      <c r="C131" s="389"/>
      <c r="D131" s="72" t="s">
        <v>136</v>
      </c>
      <c r="E131" s="165">
        <v>390</v>
      </c>
      <c r="F131" s="197"/>
      <c r="G131" s="67">
        <f>E131*F131</f>
        <v>0</v>
      </c>
    </row>
    <row r="132" spans="1:7" s="49" customFormat="1" ht="15" thickBot="1" x14ac:dyDescent="0.35">
      <c r="A132" s="64" t="s">
        <v>211</v>
      </c>
      <c r="B132" s="389" t="s">
        <v>213</v>
      </c>
      <c r="C132" s="389"/>
      <c r="D132" s="73" t="s">
        <v>136</v>
      </c>
      <c r="E132" s="165">
        <v>390</v>
      </c>
      <c r="F132" s="197"/>
      <c r="G132" s="67">
        <f>E132*F132</f>
        <v>0</v>
      </c>
    </row>
    <row r="133" spans="1:7" s="49" customFormat="1" ht="15" thickBot="1" x14ac:dyDescent="0.35">
      <c r="A133" s="58" t="s">
        <v>146</v>
      </c>
      <c r="B133" s="320" t="s">
        <v>214</v>
      </c>
      <c r="C133" s="321"/>
      <c r="D133" s="321"/>
      <c r="E133" s="321"/>
      <c r="F133" s="321"/>
      <c r="G133" s="388"/>
    </row>
    <row r="134" spans="1:7" s="49" customFormat="1" ht="44.4" customHeight="1" thickBot="1" x14ac:dyDescent="0.35">
      <c r="A134" s="314" t="s">
        <v>216</v>
      </c>
      <c r="B134" s="315"/>
      <c r="C134" s="316"/>
      <c r="D134" s="77" t="s">
        <v>215</v>
      </c>
      <c r="E134" s="165">
        <v>34</v>
      </c>
      <c r="F134" s="197"/>
      <c r="G134" s="67">
        <f t="shared" ref="G134" si="6">E134*F134</f>
        <v>0</v>
      </c>
    </row>
    <row r="135" spans="1:7" s="49" customFormat="1" ht="15" thickBot="1" x14ac:dyDescent="0.35">
      <c r="A135" s="58" t="s">
        <v>148</v>
      </c>
      <c r="B135" s="320" t="s">
        <v>217</v>
      </c>
      <c r="C135" s="321"/>
      <c r="D135" s="321"/>
      <c r="E135" s="321"/>
      <c r="F135" s="321"/>
      <c r="G135" s="388"/>
    </row>
    <row r="136" spans="1:7" s="49" customFormat="1" ht="45.15" customHeight="1" thickBot="1" x14ac:dyDescent="0.35">
      <c r="A136" s="393" t="s">
        <v>1070</v>
      </c>
      <c r="B136" s="394"/>
      <c r="C136" s="395"/>
      <c r="D136" s="77" t="s">
        <v>136</v>
      </c>
      <c r="E136" s="165">
        <v>13</v>
      </c>
      <c r="F136" s="197"/>
      <c r="G136" s="67">
        <f>E136*F136</f>
        <v>0</v>
      </c>
    </row>
    <row r="137" spans="1:7" s="49" customFormat="1" ht="15" thickBot="1" x14ac:dyDescent="0.35">
      <c r="A137" s="58" t="s">
        <v>218</v>
      </c>
      <c r="B137" s="320" t="s">
        <v>219</v>
      </c>
      <c r="C137" s="321"/>
      <c r="D137" s="321"/>
      <c r="E137" s="321"/>
      <c r="F137" s="321"/>
      <c r="G137" s="388"/>
    </row>
    <row r="138" spans="1:7" s="49" customFormat="1" ht="31.95" customHeight="1" thickBot="1" x14ac:dyDescent="0.35">
      <c r="A138" s="314" t="s">
        <v>220</v>
      </c>
      <c r="B138" s="315"/>
      <c r="C138" s="316"/>
      <c r="D138" s="77" t="s">
        <v>11</v>
      </c>
      <c r="E138" s="165">
        <v>4</v>
      </c>
      <c r="F138" s="197"/>
      <c r="G138" s="67">
        <f>E138*F138</f>
        <v>0</v>
      </c>
    </row>
    <row r="139" spans="1:7" s="49" customFormat="1" ht="15" thickBot="1" x14ac:dyDescent="0.35">
      <c r="A139" s="58" t="s">
        <v>221</v>
      </c>
      <c r="B139" s="320" t="s">
        <v>222</v>
      </c>
      <c r="C139" s="321"/>
      <c r="D139" s="321"/>
      <c r="E139" s="321"/>
      <c r="F139" s="321"/>
      <c r="G139" s="388"/>
    </row>
    <row r="140" spans="1:7" s="49" customFormat="1" ht="31.95" customHeight="1" thickBot="1" x14ac:dyDescent="0.35">
      <c r="A140" s="314" t="s">
        <v>223</v>
      </c>
      <c r="B140" s="315"/>
      <c r="C140" s="315"/>
      <c r="D140" s="315"/>
      <c r="E140" s="315"/>
      <c r="F140" s="315"/>
      <c r="G140" s="316"/>
    </row>
    <row r="141" spans="1:7" s="49" customFormat="1" ht="15" thickBot="1" x14ac:dyDescent="0.35">
      <c r="A141" s="64" t="s">
        <v>224</v>
      </c>
      <c r="B141" s="389" t="s">
        <v>226</v>
      </c>
      <c r="C141" s="389"/>
      <c r="D141" s="72" t="s">
        <v>228</v>
      </c>
      <c r="E141" s="165">
        <v>10</v>
      </c>
      <c r="F141" s="197"/>
      <c r="G141" s="67">
        <f>E141*F141</f>
        <v>0</v>
      </c>
    </row>
    <row r="142" spans="1:7" s="49" customFormat="1" ht="15" thickBot="1" x14ac:dyDescent="0.35">
      <c r="A142" s="64" t="s">
        <v>225</v>
      </c>
      <c r="B142" s="389" t="s">
        <v>227</v>
      </c>
      <c r="C142" s="389"/>
      <c r="D142" s="73" t="s">
        <v>228</v>
      </c>
      <c r="E142" s="165">
        <v>15</v>
      </c>
      <c r="F142" s="197"/>
      <c r="G142" s="67">
        <f>E142*F142</f>
        <v>0</v>
      </c>
    </row>
    <row r="143" spans="1:7" s="49" customFormat="1" ht="15" thickBot="1" x14ac:dyDescent="0.35">
      <c r="A143" s="58" t="s">
        <v>229</v>
      </c>
      <c r="B143" s="320" t="s">
        <v>230</v>
      </c>
      <c r="C143" s="321"/>
      <c r="D143" s="321"/>
      <c r="E143" s="321"/>
      <c r="F143" s="321"/>
      <c r="G143" s="388"/>
    </row>
    <row r="144" spans="1:7" s="49" customFormat="1" ht="75.599999999999994" customHeight="1" thickBot="1" x14ac:dyDescent="0.35">
      <c r="A144" s="400" t="s">
        <v>231</v>
      </c>
      <c r="B144" s="400"/>
      <c r="C144" s="401"/>
      <c r="D144" s="77" t="s">
        <v>136</v>
      </c>
      <c r="E144" s="165">
        <v>470</v>
      </c>
      <c r="F144" s="197"/>
      <c r="G144" s="67">
        <f>E144*F144</f>
        <v>0</v>
      </c>
    </row>
    <row r="145" spans="1:7" s="49" customFormat="1" ht="15" thickBot="1" x14ac:dyDescent="0.35">
      <c r="A145" s="384" t="s">
        <v>232</v>
      </c>
      <c r="B145" s="384"/>
      <c r="C145" s="384"/>
      <c r="D145" s="384"/>
      <c r="E145" s="384"/>
      <c r="F145" s="384"/>
      <c r="G145" s="68">
        <f>G124+G127+G128+G131+G132+G134+G136+G138+G141+G142+G144</f>
        <v>0</v>
      </c>
    </row>
    <row r="146" spans="1:7" s="49" customFormat="1" ht="15" thickBot="1" x14ac:dyDescent="0.35">
      <c r="A146" s="329"/>
      <c r="B146" s="330"/>
      <c r="C146" s="330"/>
      <c r="D146" s="330"/>
      <c r="E146" s="330"/>
      <c r="F146" s="330"/>
      <c r="G146" s="331"/>
    </row>
    <row r="147" spans="1:7" s="49" customFormat="1" ht="15" thickBot="1" x14ac:dyDescent="0.35">
      <c r="A147" s="343" t="s">
        <v>233</v>
      </c>
      <c r="B147" s="344"/>
      <c r="C147" s="344"/>
      <c r="D147" s="344"/>
      <c r="E147" s="344"/>
      <c r="F147" s="344"/>
      <c r="G147" s="345"/>
    </row>
    <row r="148" spans="1:7" s="49" customFormat="1" ht="16.350000000000001" customHeight="1" thickBot="1" x14ac:dyDescent="0.35">
      <c r="A148" s="385" t="s">
        <v>162</v>
      </c>
      <c r="B148" s="385"/>
      <c r="C148" s="385"/>
      <c r="D148" s="385"/>
      <c r="E148" s="385"/>
      <c r="F148" s="385"/>
      <c r="G148" s="385"/>
    </row>
    <row r="149" spans="1:7" s="49" customFormat="1" ht="16.350000000000001" customHeight="1" thickBot="1" x14ac:dyDescent="0.35">
      <c r="A149" s="340" t="s">
        <v>163</v>
      </c>
      <c r="B149" s="340"/>
      <c r="C149" s="340"/>
      <c r="D149" s="340"/>
      <c r="E149" s="340"/>
      <c r="F149" s="340"/>
      <c r="G149" s="340"/>
    </row>
    <row r="150" spans="1:7" s="49" customFormat="1" ht="16.350000000000001" customHeight="1" thickBot="1" x14ac:dyDescent="0.35">
      <c r="A150" s="365" t="s">
        <v>195</v>
      </c>
      <c r="B150" s="366"/>
      <c r="C150" s="366"/>
      <c r="D150" s="366"/>
      <c r="E150" s="366"/>
      <c r="F150" s="366"/>
      <c r="G150" s="367"/>
    </row>
    <row r="151" spans="1:7" s="49" customFormat="1" ht="32.4" customHeight="1" thickBot="1" x14ac:dyDescent="0.35">
      <c r="A151" s="340" t="s">
        <v>152</v>
      </c>
      <c r="B151" s="340"/>
      <c r="C151" s="340"/>
      <c r="D151" s="340"/>
      <c r="E151" s="340"/>
      <c r="F151" s="340"/>
      <c r="G151" s="340"/>
    </row>
    <row r="152" spans="1:7" s="49" customFormat="1" ht="15.6" customHeight="1" thickBot="1" x14ac:dyDescent="0.35">
      <c r="A152" s="337" t="s">
        <v>234</v>
      </c>
      <c r="B152" s="338"/>
      <c r="C152" s="338"/>
      <c r="D152" s="338"/>
      <c r="E152" s="338"/>
      <c r="F152" s="338"/>
      <c r="G152" s="339"/>
    </row>
    <row r="153" spans="1:7" s="49" customFormat="1" ht="15" thickBot="1" x14ac:dyDescent="0.35">
      <c r="A153" s="332" t="s">
        <v>235</v>
      </c>
      <c r="B153" s="333"/>
      <c r="C153" s="333"/>
      <c r="D153" s="333"/>
      <c r="E153" s="333"/>
      <c r="F153" s="333"/>
      <c r="G153" s="334"/>
    </row>
    <row r="154" spans="1:7" s="49" customFormat="1" ht="32.4" customHeight="1" thickBot="1" x14ac:dyDescent="0.35">
      <c r="A154" s="329" t="s">
        <v>236</v>
      </c>
      <c r="B154" s="330"/>
      <c r="C154" s="330"/>
      <c r="D154" s="330"/>
      <c r="E154" s="330"/>
      <c r="F154" s="330"/>
      <c r="G154" s="331"/>
    </row>
    <row r="155" spans="1:7" s="49" customFormat="1" ht="48.75" customHeight="1" thickBot="1" x14ac:dyDescent="0.35">
      <c r="A155" s="332" t="s">
        <v>237</v>
      </c>
      <c r="B155" s="333"/>
      <c r="C155" s="333"/>
      <c r="D155" s="333"/>
      <c r="E155" s="333"/>
      <c r="F155" s="333"/>
      <c r="G155" s="334"/>
    </row>
    <row r="156" spans="1:7" s="49" customFormat="1" ht="15" thickBot="1" x14ac:dyDescent="0.35">
      <c r="A156" s="368" t="s">
        <v>238</v>
      </c>
      <c r="B156" s="369"/>
      <c r="C156" s="369"/>
      <c r="D156" s="369"/>
      <c r="E156" s="369"/>
      <c r="F156" s="369"/>
      <c r="G156" s="370"/>
    </row>
    <row r="157" spans="1:7" s="49" customFormat="1" ht="45.6" customHeight="1" thickBot="1" x14ac:dyDescent="0.35">
      <c r="A157" s="332" t="s">
        <v>239</v>
      </c>
      <c r="B157" s="333"/>
      <c r="C157" s="333"/>
      <c r="D157" s="333"/>
      <c r="E157" s="333"/>
      <c r="F157" s="333"/>
      <c r="G157" s="334"/>
    </row>
    <row r="158" spans="1:7" s="49" customFormat="1" ht="47.25" customHeight="1" thickBot="1" x14ac:dyDescent="0.35">
      <c r="A158" s="332" t="s">
        <v>241</v>
      </c>
      <c r="B158" s="333"/>
      <c r="C158" s="333"/>
      <c r="D158" s="333"/>
      <c r="E158" s="333"/>
      <c r="F158" s="333"/>
      <c r="G158" s="334"/>
    </row>
    <row r="159" spans="1:7" s="49" customFormat="1" ht="15" thickBot="1" x14ac:dyDescent="0.35">
      <c r="A159" s="329" t="s">
        <v>240</v>
      </c>
      <c r="B159" s="330"/>
      <c r="C159" s="330"/>
      <c r="D159" s="330"/>
      <c r="E159" s="330"/>
      <c r="F159" s="330"/>
      <c r="G159" s="331"/>
    </row>
    <row r="160" spans="1:7" s="49" customFormat="1" ht="15" thickBot="1" x14ac:dyDescent="0.35">
      <c r="A160" s="335"/>
      <c r="B160" s="336"/>
      <c r="C160" s="336"/>
      <c r="D160" s="336"/>
      <c r="E160" s="336"/>
      <c r="F160" s="336"/>
      <c r="G160" s="336"/>
    </row>
    <row r="161" spans="1:7" s="49" customFormat="1" ht="14.4" x14ac:dyDescent="0.3">
      <c r="A161" s="372" t="s">
        <v>0</v>
      </c>
      <c r="B161" s="374" t="s">
        <v>1</v>
      </c>
      <c r="C161" s="375"/>
      <c r="D161" s="372" t="s">
        <v>2</v>
      </c>
      <c r="E161" s="378" t="s">
        <v>3</v>
      </c>
      <c r="F161" s="378" t="s">
        <v>1065</v>
      </c>
      <c r="G161" s="378" t="s">
        <v>1064</v>
      </c>
    </row>
    <row r="162" spans="1:7" s="49" customFormat="1" ht="21.6" customHeight="1" x14ac:dyDescent="0.3">
      <c r="A162" s="397"/>
      <c r="B162" s="398"/>
      <c r="C162" s="399"/>
      <c r="D162" s="397"/>
      <c r="E162" s="396"/>
      <c r="F162" s="396"/>
      <c r="G162" s="396"/>
    </row>
    <row r="163" spans="1:7" s="49" customFormat="1" ht="9.15" customHeight="1" thickBot="1" x14ac:dyDescent="0.35">
      <c r="A163" s="373"/>
      <c r="B163" s="376"/>
      <c r="C163" s="377"/>
      <c r="D163" s="373"/>
      <c r="E163" s="379"/>
      <c r="F163" s="379"/>
      <c r="G163" s="379"/>
    </row>
    <row r="164" spans="1:7" s="49" customFormat="1" ht="15" thickBot="1" x14ac:dyDescent="0.35">
      <c r="A164" s="58" t="s">
        <v>4</v>
      </c>
      <c r="B164" s="348" t="s">
        <v>5</v>
      </c>
      <c r="C164" s="349"/>
      <c r="D164" s="59" t="s">
        <v>6</v>
      </c>
      <c r="E164" s="153" t="s">
        <v>7</v>
      </c>
      <c r="F164" s="153" t="s">
        <v>8</v>
      </c>
      <c r="G164" s="153" t="s">
        <v>9</v>
      </c>
    </row>
    <row r="165" spans="1:7" s="49" customFormat="1" ht="15" thickBot="1" x14ac:dyDescent="0.35">
      <c r="A165" s="58" t="s">
        <v>78</v>
      </c>
      <c r="B165" s="320" t="s">
        <v>242</v>
      </c>
      <c r="C165" s="321"/>
      <c r="D165" s="321"/>
      <c r="E165" s="321"/>
      <c r="F165" s="321"/>
      <c r="G165" s="388"/>
    </row>
    <row r="166" spans="1:7" s="49" customFormat="1" ht="90.6" customHeight="1" thickBot="1" x14ac:dyDescent="0.35">
      <c r="A166" s="314" t="s">
        <v>1062</v>
      </c>
      <c r="B166" s="315"/>
      <c r="C166" s="316"/>
      <c r="D166" s="77" t="s">
        <v>136</v>
      </c>
      <c r="E166" s="165">
        <v>360</v>
      </c>
      <c r="F166" s="197"/>
      <c r="G166" s="67">
        <f t="shared" ref="G166" si="7">E166*F166</f>
        <v>0</v>
      </c>
    </row>
    <row r="167" spans="1:7" s="49" customFormat="1" ht="15" thickBot="1" x14ac:dyDescent="0.35">
      <c r="A167" s="384" t="s">
        <v>243</v>
      </c>
      <c r="B167" s="384"/>
      <c r="C167" s="384"/>
      <c r="D167" s="384"/>
      <c r="E167" s="384"/>
      <c r="F167" s="384"/>
      <c r="G167" s="68">
        <f>G166</f>
        <v>0</v>
      </c>
    </row>
    <row r="168" spans="1:7" s="49" customFormat="1" ht="15" thickBot="1" x14ac:dyDescent="0.35">
      <c r="A168" s="343" t="s">
        <v>1063</v>
      </c>
      <c r="B168" s="344"/>
      <c r="C168" s="344"/>
      <c r="D168" s="344"/>
      <c r="E168" s="344"/>
      <c r="F168" s="344"/>
      <c r="G168" s="345"/>
    </row>
    <row r="169" spans="1:7" s="49" customFormat="1" ht="15" thickBot="1" x14ac:dyDescent="0.35">
      <c r="A169" s="385" t="s">
        <v>244</v>
      </c>
      <c r="B169" s="385"/>
      <c r="C169" s="385"/>
      <c r="D169" s="385"/>
      <c r="E169" s="385"/>
      <c r="F169" s="385"/>
      <c r="G169" s="385"/>
    </row>
    <row r="170" spans="1:7" s="49" customFormat="1" ht="30.75" customHeight="1" thickBot="1" x14ac:dyDescent="0.35">
      <c r="A170" s="340" t="s">
        <v>1071</v>
      </c>
      <c r="B170" s="340"/>
      <c r="C170" s="340"/>
      <c r="D170" s="340"/>
      <c r="E170" s="340"/>
      <c r="F170" s="340"/>
      <c r="G170" s="340"/>
    </row>
    <row r="171" spans="1:7" s="49" customFormat="1" ht="29.4" customHeight="1" thickBot="1" x14ac:dyDescent="0.35">
      <c r="A171" s="365" t="s">
        <v>256</v>
      </c>
      <c r="B171" s="366"/>
      <c r="C171" s="366"/>
      <c r="D171" s="366"/>
      <c r="E171" s="366"/>
      <c r="F171" s="366"/>
      <c r="G171" s="367"/>
    </row>
    <row r="172" spans="1:7" s="49" customFormat="1" ht="15" thickBot="1" x14ac:dyDescent="0.35">
      <c r="A172" s="402" t="s">
        <v>245</v>
      </c>
      <c r="B172" s="403"/>
      <c r="C172" s="403"/>
      <c r="D172" s="403"/>
      <c r="E172" s="403"/>
      <c r="F172" s="403"/>
      <c r="G172" s="404"/>
    </row>
    <row r="173" spans="1:7" s="49" customFormat="1" ht="28.2" customHeight="1" thickBot="1" x14ac:dyDescent="0.35">
      <c r="A173" s="332" t="s">
        <v>246</v>
      </c>
      <c r="B173" s="333"/>
      <c r="C173" s="333"/>
      <c r="D173" s="333"/>
      <c r="E173" s="333"/>
      <c r="F173" s="333"/>
      <c r="G173" s="334"/>
    </row>
    <row r="174" spans="1:7" s="49" customFormat="1" ht="15" thickBot="1" x14ac:dyDescent="0.35">
      <c r="A174" s="329" t="s">
        <v>247</v>
      </c>
      <c r="B174" s="330"/>
      <c r="C174" s="330"/>
      <c r="D174" s="330"/>
      <c r="E174" s="330"/>
      <c r="F174" s="330"/>
      <c r="G174" s="331"/>
    </row>
    <row r="175" spans="1:7" s="49" customFormat="1" ht="15" thickBot="1" x14ac:dyDescent="0.35">
      <c r="A175" s="332" t="s">
        <v>257</v>
      </c>
      <c r="B175" s="333"/>
      <c r="C175" s="333"/>
      <c r="D175" s="333"/>
      <c r="E175" s="333"/>
      <c r="F175" s="333"/>
      <c r="G175" s="334"/>
    </row>
    <row r="176" spans="1:7" s="49" customFormat="1" ht="15" thickBot="1" x14ac:dyDescent="0.35">
      <c r="A176" s="332" t="s">
        <v>248</v>
      </c>
      <c r="B176" s="333"/>
      <c r="C176" s="333"/>
      <c r="D176" s="333"/>
      <c r="E176" s="333"/>
      <c r="F176" s="333"/>
      <c r="G176" s="334"/>
    </row>
    <row r="177" spans="1:7" s="49" customFormat="1" ht="15" thickBot="1" x14ac:dyDescent="0.35">
      <c r="A177" s="332" t="s">
        <v>249</v>
      </c>
      <c r="B177" s="333"/>
      <c r="C177" s="333"/>
      <c r="D177" s="333"/>
      <c r="E177" s="333"/>
      <c r="F177" s="333"/>
      <c r="G177" s="334"/>
    </row>
    <row r="178" spans="1:7" s="49" customFormat="1" ht="15" thickBot="1" x14ac:dyDescent="0.35">
      <c r="A178" s="332" t="s">
        <v>258</v>
      </c>
      <c r="B178" s="333"/>
      <c r="C178" s="333"/>
      <c r="D178" s="333"/>
      <c r="E178" s="333"/>
      <c r="F178" s="333"/>
      <c r="G178" s="334"/>
    </row>
    <row r="179" spans="1:7" s="49" customFormat="1" ht="15" thickBot="1" x14ac:dyDescent="0.35">
      <c r="A179" s="332" t="s">
        <v>250</v>
      </c>
      <c r="B179" s="333"/>
      <c r="C179" s="333"/>
      <c r="D179" s="333"/>
      <c r="E179" s="333"/>
      <c r="F179" s="333"/>
      <c r="G179" s="334"/>
    </row>
    <row r="180" spans="1:7" s="49" customFormat="1" ht="30" customHeight="1" thickBot="1" x14ac:dyDescent="0.35">
      <c r="A180" s="332" t="s">
        <v>251</v>
      </c>
      <c r="B180" s="333"/>
      <c r="C180" s="333"/>
      <c r="D180" s="333"/>
      <c r="E180" s="333"/>
      <c r="F180" s="333"/>
      <c r="G180" s="334"/>
    </row>
    <row r="181" spans="1:7" s="49" customFormat="1" ht="27.6" customHeight="1" thickBot="1" x14ac:dyDescent="0.35">
      <c r="A181" s="332" t="s">
        <v>259</v>
      </c>
      <c r="B181" s="333"/>
      <c r="C181" s="333"/>
      <c r="D181" s="333"/>
      <c r="E181" s="333"/>
      <c r="F181" s="333"/>
      <c r="G181" s="334"/>
    </row>
    <row r="182" spans="1:7" s="49" customFormat="1" ht="15" thickBot="1" x14ac:dyDescent="0.35">
      <c r="A182" s="332" t="s">
        <v>252</v>
      </c>
      <c r="B182" s="333"/>
      <c r="C182" s="333"/>
      <c r="D182" s="333"/>
      <c r="E182" s="333"/>
      <c r="F182" s="333"/>
      <c r="G182" s="334"/>
    </row>
    <row r="183" spans="1:7" s="49" customFormat="1" ht="15" thickBot="1" x14ac:dyDescent="0.35">
      <c r="A183" s="332" t="s">
        <v>253</v>
      </c>
      <c r="B183" s="333"/>
      <c r="C183" s="333"/>
      <c r="D183" s="333"/>
      <c r="E183" s="333"/>
      <c r="F183" s="333"/>
      <c r="G183" s="334"/>
    </row>
    <row r="184" spans="1:7" s="49" customFormat="1" ht="15" thickBot="1" x14ac:dyDescent="0.35">
      <c r="A184" s="368" t="s">
        <v>254</v>
      </c>
      <c r="B184" s="369"/>
      <c r="C184" s="369"/>
      <c r="D184" s="369"/>
      <c r="E184" s="369"/>
      <c r="F184" s="369"/>
      <c r="G184" s="370"/>
    </row>
    <row r="185" spans="1:7" s="49" customFormat="1" ht="15" thickBot="1" x14ac:dyDescent="0.35">
      <c r="A185" s="332" t="s">
        <v>255</v>
      </c>
      <c r="B185" s="333"/>
      <c r="C185" s="333"/>
      <c r="D185" s="333"/>
      <c r="E185" s="333"/>
      <c r="F185" s="333"/>
      <c r="G185" s="334"/>
    </row>
    <row r="186" spans="1:7" s="49" customFormat="1" ht="15" thickBot="1" x14ac:dyDescent="0.35">
      <c r="A186" s="335"/>
      <c r="B186" s="336"/>
      <c r="C186" s="336"/>
      <c r="D186" s="336"/>
      <c r="E186" s="336"/>
      <c r="F186" s="336"/>
      <c r="G186" s="336"/>
    </row>
    <row r="187" spans="1:7" s="49" customFormat="1" ht="14.4" x14ac:dyDescent="0.3">
      <c r="A187" s="372" t="s">
        <v>0</v>
      </c>
      <c r="B187" s="374" t="s">
        <v>1</v>
      </c>
      <c r="C187" s="375"/>
      <c r="D187" s="372" t="s">
        <v>2</v>
      </c>
      <c r="E187" s="378" t="s">
        <v>3</v>
      </c>
      <c r="F187" s="378" t="s">
        <v>1065</v>
      </c>
      <c r="G187" s="378" t="s">
        <v>1064</v>
      </c>
    </row>
    <row r="188" spans="1:7" s="49" customFormat="1" ht="19.2" customHeight="1" x14ac:dyDescent="0.3">
      <c r="A188" s="397"/>
      <c r="B188" s="398"/>
      <c r="C188" s="399"/>
      <c r="D188" s="397"/>
      <c r="E188" s="396"/>
      <c r="F188" s="396"/>
      <c r="G188" s="396"/>
    </row>
    <row r="189" spans="1:7" s="49" customFormat="1" ht="9.15" customHeight="1" thickBot="1" x14ac:dyDescent="0.35">
      <c r="A189" s="373"/>
      <c r="B189" s="376"/>
      <c r="C189" s="377"/>
      <c r="D189" s="373"/>
      <c r="E189" s="379"/>
      <c r="F189" s="379"/>
      <c r="G189" s="379"/>
    </row>
    <row r="190" spans="1:7" s="49" customFormat="1" ht="15" thickBot="1" x14ac:dyDescent="0.35">
      <c r="A190" s="58" t="s">
        <v>4</v>
      </c>
      <c r="B190" s="348" t="s">
        <v>5</v>
      </c>
      <c r="C190" s="349"/>
      <c r="D190" s="59" t="s">
        <v>6</v>
      </c>
      <c r="E190" s="153" t="s">
        <v>7</v>
      </c>
      <c r="F190" s="153" t="s">
        <v>8</v>
      </c>
      <c r="G190" s="153" t="s">
        <v>9</v>
      </c>
    </row>
    <row r="191" spans="1:7" s="49" customFormat="1" ht="15" thickBot="1" x14ac:dyDescent="0.35">
      <c r="A191" s="128" t="s">
        <v>78</v>
      </c>
      <c r="B191" s="322" t="s">
        <v>1146</v>
      </c>
      <c r="C191" s="323"/>
      <c r="D191" s="323"/>
      <c r="E191" s="323"/>
      <c r="F191" s="323"/>
      <c r="G191" s="324"/>
    </row>
    <row r="192" spans="1:7" s="49" customFormat="1" ht="31.95" customHeight="1" thickBot="1" x14ac:dyDescent="0.35">
      <c r="A192" s="393" t="s">
        <v>1147</v>
      </c>
      <c r="B192" s="394"/>
      <c r="C192" s="395"/>
      <c r="D192" s="77" t="s">
        <v>136</v>
      </c>
      <c r="E192" s="166">
        <v>604</v>
      </c>
      <c r="F192" s="200"/>
      <c r="G192" s="131">
        <f>E192*F192</f>
        <v>0</v>
      </c>
    </row>
    <row r="193" spans="1:7" s="49" customFormat="1" ht="15" thickBot="1" x14ac:dyDescent="0.35">
      <c r="A193" s="136" t="s">
        <v>134</v>
      </c>
      <c r="B193" s="325" t="s">
        <v>260</v>
      </c>
      <c r="C193" s="326"/>
      <c r="D193" s="326"/>
      <c r="E193" s="326"/>
      <c r="F193" s="326"/>
      <c r="G193" s="327"/>
    </row>
    <row r="194" spans="1:7" s="49" customFormat="1" ht="73.95" customHeight="1" thickBot="1" x14ac:dyDescent="0.35">
      <c r="A194" s="405" t="s">
        <v>261</v>
      </c>
      <c r="B194" s="406"/>
      <c r="C194" s="407"/>
      <c r="D194" s="139" t="s">
        <v>136</v>
      </c>
      <c r="E194" s="167">
        <v>400</v>
      </c>
      <c r="F194" s="199"/>
      <c r="G194" s="140">
        <f t="shared" ref="G194" si="8">E194*F194</f>
        <v>0</v>
      </c>
    </row>
    <row r="195" spans="1:7" s="49" customFormat="1" ht="15" thickBot="1" x14ac:dyDescent="0.35">
      <c r="A195" s="136" t="s">
        <v>142</v>
      </c>
      <c r="B195" s="325" t="s">
        <v>262</v>
      </c>
      <c r="C195" s="326"/>
      <c r="D195" s="326"/>
      <c r="E195" s="326"/>
      <c r="F195" s="326"/>
      <c r="G195" s="327"/>
    </row>
    <row r="196" spans="1:7" s="49" customFormat="1" ht="13.2" customHeight="1" thickBot="1" x14ac:dyDescent="0.35">
      <c r="A196" s="405" t="s">
        <v>1072</v>
      </c>
      <c r="B196" s="406"/>
      <c r="C196" s="406"/>
      <c r="D196" s="406"/>
      <c r="E196" s="406"/>
      <c r="F196" s="406"/>
      <c r="G196" s="407"/>
    </row>
    <row r="197" spans="1:7" s="49" customFormat="1" ht="15" thickBot="1" x14ac:dyDescent="0.35">
      <c r="A197" s="141" t="s">
        <v>143</v>
      </c>
      <c r="B197" s="408" t="s">
        <v>264</v>
      </c>
      <c r="C197" s="408"/>
      <c r="D197" s="142" t="s">
        <v>136</v>
      </c>
      <c r="E197" s="167">
        <v>30</v>
      </c>
      <c r="F197" s="199"/>
      <c r="G197" s="140">
        <f>E197*F197</f>
        <v>0</v>
      </c>
    </row>
    <row r="198" spans="1:7" s="49" customFormat="1" ht="29.4" customHeight="1" thickBot="1" x14ac:dyDescent="0.35">
      <c r="A198" s="141" t="s">
        <v>211</v>
      </c>
      <c r="B198" s="408" t="s">
        <v>265</v>
      </c>
      <c r="C198" s="408"/>
      <c r="D198" s="177" t="s">
        <v>136</v>
      </c>
      <c r="E198" s="167">
        <v>30</v>
      </c>
      <c r="F198" s="199"/>
      <c r="G198" s="140">
        <f>E198*F198</f>
        <v>0</v>
      </c>
    </row>
    <row r="199" spans="1:7" s="49" customFormat="1" ht="15" thickBot="1" x14ac:dyDescent="0.35">
      <c r="A199" s="384" t="s">
        <v>266</v>
      </c>
      <c r="B199" s="384"/>
      <c r="C199" s="384"/>
      <c r="D199" s="384"/>
      <c r="E199" s="384"/>
      <c r="F199" s="384"/>
      <c r="G199" s="68">
        <f>G192+G194+G197+G198</f>
        <v>0</v>
      </c>
    </row>
    <row r="200" spans="1:7" s="49" customFormat="1" ht="15" thickBot="1" x14ac:dyDescent="0.35">
      <c r="A200" s="332"/>
      <c r="B200" s="333"/>
      <c r="C200" s="333"/>
      <c r="D200" s="333"/>
      <c r="E200" s="333"/>
      <c r="F200" s="333"/>
      <c r="G200" s="334"/>
    </row>
    <row r="201" spans="1:7" s="49" customFormat="1" ht="15" thickBot="1" x14ac:dyDescent="0.35">
      <c r="A201" s="343" t="s">
        <v>267</v>
      </c>
      <c r="B201" s="344"/>
      <c r="C201" s="344"/>
      <c r="D201" s="344"/>
      <c r="E201" s="344"/>
      <c r="F201" s="344"/>
      <c r="G201" s="345"/>
    </row>
    <row r="202" spans="1:7" s="49" customFormat="1" ht="15" thickBot="1" x14ac:dyDescent="0.35">
      <c r="A202" s="343" t="s">
        <v>268</v>
      </c>
      <c r="B202" s="344"/>
      <c r="C202" s="344"/>
      <c r="D202" s="344"/>
      <c r="E202" s="344"/>
      <c r="F202" s="344"/>
      <c r="G202" s="345"/>
    </row>
    <row r="203" spans="1:7" s="49" customFormat="1" ht="15" thickBot="1" x14ac:dyDescent="0.35">
      <c r="A203" s="332" t="s">
        <v>269</v>
      </c>
      <c r="B203" s="333"/>
      <c r="C203" s="333"/>
      <c r="D203" s="333"/>
      <c r="E203" s="333"/>
      <c r="F203" s="333"/>
      <c r="G203" s="334"/>
    </row>
    <row r="204" spans="1:7" s="49" customFormat="1" ht="15" thickBot="1" x14ac:dyDescent="0.35">
      <c r="A204" s="332" t="s">
        <v>116</v>
      </c>
      <c r="B204" s="333"/>
      <c r="C204" s="333"/>
      <c r="D204" s="333"/>
      <c r="E204" s="333"/>
      <c r="F204" s="333"/>
      <c r="G204" s="334"/>
    </row>
    <row r="205" spans="1:7" s="49" customFormat="1" ht="15" thickBot="1" x14ac:dyDescent="0.35">
      <c r="A205" s="332" t="s">
        <v>270</v>
      </c>
      <c r="B205" s="333"/>
      <c r="C205" s="333"/>
      <c r="D205" s="333"/>
      <c r="E205" s="333"/>
      <c r="F205" s="333"/>
      <c r="G205" s="334"/>
    </row>
    <row r="206" spans="1:7" s="49" customFormat="1" ht="15" thickBot="1" x14ac:dyDescent="0.35">
      <c r="A206" s="332" t="s">
        <v>271</v>
      </c>
      <c r="B206" s="333"/>
      <c r="C206" s="333"/>
      <c r="D206" s="333"/>
      <c r="E206" s="333"/>
      <c r="F206" s="333"/>
      <c r="G206" s="334"/>
    </row>
    <row r="207" spans="1:7" s="49" customFormat="1" ht="15" thickBot="1" x14ac:dyDescent="0.35">
      <c r="A207" s="332" t="s">
        <v>272</v>
      </c>
      <c r="B207" s="333"/>
      <c r="C207" s="333"/>
      <c r="D207" s="333"/>
      <c r="E207" s="333"/>
      <c r="F207" s="333"/>
      <c r="G207" s="334"/>
    </row>
    <row r="208" spans="1:7" s="49" customFormat="1" ht="28.2" customHeight="1" thickBot="1" x14ac:dyDescent="0.35">
      <c r="A208" s="332" t="s">
        <v>273</v>
      </c>
      <c r="B208" s="333"/>
      <c r="C208" s="333"/>
      <c r="D208" s="333"/>
      <c r="E208" s="333"/>
      <c r="F208" s="333"/>
      <c r="G208" s="334"/>
    </row>
    <row r="209" spans="1:7" s="49" customFormat="1" ht="15" thickBot="1" x14ac:dyDescent="0.35">
      <c r="A209" s="332" t="s">
        <v>119</v>
      </c>
      <c r="B209" s="333"/>
      <c r="C209" s="333"/>
      <c r="D209" s="333"/>
      <c r="E209" s="333"/>
      <c r="F209" s="333"/>
      <c r="G209" s="334"/>
    </row>
    <row r="210" spans="1:7" s="49" customFormat="1" ht="48.75" customHeight="1" thickBot="1" x14ac:dyDescent="0.35">
      <c r="A210" s="332" t="s">
        <v>274</v>
      </c>
      <c r="B210" s="333"/>
      <c r="C210" s="333"/>
      <c r="D210" s="333"/>
      <c r="E210" s="333"/>
      <c r="F210" s="333"/>
      <c r="G210" s="334"/>
    </row>
    <row r="211" spans="1:7" s="49" customFormat="1" ht="15.6" customHeight="1" thickBot="1" x14ac:dyDescent="0.35">
      <c r="A211" s="332" t="s">
        <v>275</v>
      </c>
      <c r="B211" s="333"/>
      <c r="C211" s="333"/>
      <c r="D211" s="333"/>
      <c r="E211" s="333"/>
      <c r="F211" s="333"/>
      <c r="G211" s="334"/>
    </row>
    <row r="212" spans="1:7" s="49" customFormat="1" ht="45.15" customHeight="1" thickBot="1" x14ac:dyDescent="0.35">
      <c r="A212" s="332" t="s">
        <v>276</v>
      </c>
      <c r="B212" s="333"/>
      <c r="C212" s="333"/>
      <c r="D212" s="333"/>
      <c r="E212" s="333"/>
      <c r="F212" s="333"/>
      <c r="G212" s="334"/>
    </row>
    <row r="213" spans="1:7" s="49" customFormat="1" ht="45.6" customHeight="1" thickBot="1" x14ac:dyDescent="0.35">
      <c r="A213" s="332" t="s">
        <v>277</v>
      </c>
      <c r="B213" s="333"/>
      <c r="C213" s="333"/>
      <c r="D213" s="333"/>
      <c r="E213" s="333"/>
      <c r="F213" s="333"/>
      <c r="G213" s="334"/>
    </row>
    <row r="214" spans="1:7" s="49" customFormat="1" ht="47.4" customHeight="1" thickBot="1" x14ac:dyDescent="0.35">
      <c r="A214" s="332" t="s">
        <v>278</v>
      </c>
      <c r="B214" s="333"/>
      <c r="C214" s="333"/>
      <c r="D214" s="333"/>
      <c r="E214" s="333"/>
      <c r="F214" s="333"/>
      <c r="G214" s="334"/>
    </row>
    <row r="215" spans="1:7" s="49" customFormat="1" ht="46.95" customHeight="1" thickBot="1" x14ac:dyDescent="0.35">
      <c r="A215" s="332" t="s">
        <v>279</v>
      </c>
      <c r="B215" s="333"/>
      <c r="C215" s="333"/>
      <c r="D215" s="333"/>
      <c r="E215" s="333"/>
      <c r="F215" s="333"/>
      <c r="G215" s="334"/>
    </row>
    <row r="216" spans="1:7" s="49" customFormat="1" ht="31.95" customHeight="1" thickBot="1" x14ac:dyDescent="0.35">
      <c r="A216" s="332" t="s">
        <v>280</v>
      </c>
      <c r="B216" s="333"/>
      <c r="C216" s="333"/>
      <c r="D216" s="333"/>
      <c r="E216" s="333"/>
      <c r="F216" s="333"/>
      <c r="G216" s="334"/>
    </row>
    <row r="217" spans="1:7" s="49" customFormat="1" ht="13.95" customHeight="1" thickBot="1" x14ac:dyDescent="0.35">
      <c r="A217" s="332" t="s">
        <v>281</v>
      </c>
      <c r="B217" s="333"/>
      <c r="C217" s="333"/>
      <c r="D217" s="333"/>
      <c r="E217" s="333"/>
      <c r="F217" s="333"/>
      <c r="G217" s="334"/>
    </row>
    <row r="218" spans="1:7" s="49" customFormat="1" ht="30.75" customHeight="1" thickBot="1" x14ac:dyDescent="0.35">
      <c r="A218" s="332" t="s">
        <v>282</v>
      </c>
      <c r="B218" s="333"/>
      <c r="C218" s="333"/>
      <c r="D218" s="333"/>
      <c r="E218" s="333"/>
      <c r="F218" s="333"/>
      <c r="G218" s="334"/>
    </row>
    <row r="219" spans="1:7" s="49" customFormat="1" ht="15" thickBot="1" x14ac:dyDescent="0.35">
      <c r="A219" s="332"/>
      <c r="B219" s="333"/>
      <c r="C219" s="333"/>
      <c r="D219" s="333"/>
      <c r="E219" s="333"/>
      <c r="F219" s="333"/>
      <c r="G219" s="334"/>
    </row>
    <row r="220" spans="1:7" s="49" customFormat="1" ht="16.350000000000001" customHeight="1" x14ac:dyDescent="0.3">
      <c r="A220" s="372" t="s">
        <v>0</v>
      </c>
      <c r="B220" s="374" t="s">
        <v>1</v>
      </c>
      <c r="C220" s="375"/>
      <c r="D220" s="372" t="s">
        <v>2</v>
      </c>
      <c r="E220" s="378" t="s">
        <v>3</v>
      </c>
      <c r="F220" s="378" t="s">
        <v>1065</v>
      </c>
      <c r="G220" s="378" t="s">
        <v>1064</v>
      </c>
    </row>
    <row r="221" spans="1:7" s="49" customFormat="1" ht="12" customHeight="1" x14ac:dyDescent="0.3">
      <c r="A221" s="397"/>
      <c r="B221" s="398"/>
      <c r="C221" s="399"/>
      <c r="D221" s="397"/>
      <c r="E221" s="396"/>
      <c r="F221" s="396"/>
      <c r="G221" s="396"/>
    </row>
    <row r="222" spans="1:7" s="49" customFormat="1" ht="15" thickBot="1" x14ac:dyDescent="0.35">
      <c r="A222" s="373"/>
      <c r="B222" s="376"/>
      <c r="C222" s="377"/>
      <c r="D222" s="373"/>
      <c r="E222" s="379"/>
      <c r="F222" s="379"/>
      <c r="G222" s="379"/>
    </row>
    <row r="223" spans="1:7" s="49" customFormat="1" ht="15" thickBot="1" x14ac:dyDescent="0.35">
      <c r="A223" s="58" t="s">
        <v>4</v>
      </c>
      <c r="B223" s="348" t="s">
        <v>5</v>
      </c>
      <c r="C223" s="349"/>
      <c r="D223" s="59" t="s">
        <v>6</v>
      </c>
      <c r="E223" s="153" t="s">
        <v>7</v>
      </c>
      <c r="F223" s="153" t="s">
        <v>8</v>
      </c>
      <c r="G223" s="153" t="s">
        <v>9</v>
      </c>
    </row>
    <row r="224" spans="1:7" s="49" customFormat="1" ht="15" thickBot="1" x14ac:dyDescent="0.35">
      <c r="A224" s="58" t="s">
        <v>78</v>
      </c>
      <c r="B224" s="320" t="s">
        <v>283</v>
      </c>
      <c r="C224" s="321"/>
      <c r="D224" s="321"/>
      <c r="E224" s="321"/>
      <c r="F224" s="321"/>
      <c r="G224" s="388"/>
    </row>
    <row r="225" spans="1:7" s="49" customFormat="1" ht="104.4" customHeight="1" thickBot="1" x14ac:dyDescent="0.35">
      <c r="A225" s="410" t="s">
        <v>1213</v>
      </c>
      <c r="B225" s="400"/>
      <c r="C225" s="400"/>
      <c r="D225" s="400"/>
      <c r="E225" s="400"/>
      <c r="F225" s="400"/>
      <c r="G225" s="401"/>
    </row>
    <row r="226" spans="1:7" s="49" customFormat="1" ht="15" thickBot="1" x14ac:dyDescent="0.35">
      <c r="A226" s="78" t="s">
        <v>10</v>
      </c>
      <c r="B226" s="389" t="s">
        <v>284</v>
      </c>
      <c r="C226" s="389"/>
      <c r="D226" s="143" t="s">
        <v>136</v>
      </c>
      <c r="E226" s="166">
        <v>47</v>
      </c>
      <c r="F226" s="197"/>
      <c r="G226" s="67">
        <f>E226*F226</f>
        <v>0</v>
      </c>
    </row>
    <row r="227" spans="1:7" s="49" customFormat="1" ht="16.95" customHeight="1" thickBot="1" x14ac:dyDescent="0.35">
      <c r="A227" s="78" t="s">
        <v>12</v>
      </c>
      <c r="B227" s="389" t="s">
        <v>291</v>
      </c>
      <c r="C227" s="389"/>
      <c r="D227" s="143" t="s">
        <v>136</v>
      </c>
      <c r="E227" s="166">
        <v>14</v>
      </c>
      <c r="F227" s="197"/>
      <c r="G227" s="67">
        <f t="shared" ref="G227" si="9">E227*F227</f>
        <v>0</v>
      </c>
    </row>
    <row r="228" spans="1:7" s="49" customFormat="1" ht="15" thickBot="1" x14ac:dyDescent="0.35">
      <c r="A228" s="58" t="s">
        <v>134</v>
      </c>
      <c r="B228" s="320" t="s">
        <v>285</v>
      </c>
      <c r="C228" s="321"/>
      <c r="D228" s="321"/>
      <c r="E228" s="321"/>
      <c r="F228" s="321"/>
      <c r="G228" s="388"/>
    </row>
    <row r="229" spans="1:7" s="49" customFormat="1" ht="78" customHeight="1" thickBot="1" x14ac:dyDescent="0.35">
      <c r="A229" s="409" t="s">
        <v>1214</v>
      </c>
      <c r="B229" s="409"/>
      <c r="C229" s="409"/>
      <c r="D229" s="409"/>
      <c r="E229" s="409"/>
      <c r="F229" s="409"/>
      <c r="G229" s="409"/>
    </row>
    <row r="230" spans="1:7" s="49" customFormat="1" ht="15" thickBot="1" x14ac:dyDescent="0.35">
      <c r="A230" s="78" t="s">
        <v>141</v>
      </c>
      <c r="B230" s="389" t="s">
        <v>284</v>
      </c>
      <c r="C230" s="389"/>
      <c r="D230" s="79" t="s">
        <v>136</v>
      </c>
      <c r="E230" s="165">
        <v>120</v>
      </c>
      <c r="F230" s="197"/>
      <c r="G230" s="67">
        <f>E230*F230</f>
        <v>0</v>
      </c>
    </row>
    <row r="231" spans="1:7" s="49" customFormat="1" ht="15" thickBot="1" x14ac:dyDescent="0.35">
      <c r="A231" s="78" t="s">
        <v>263</v>
      </c>
      <c r="B231" s="389" t="s">
        <v>286</v>
      </c>
      <c r="C231" s="389"/>
      <c r="D231" s="79" t="s">
        <v>11</v>
      </c>
      <c r="E231" s="165">
        <v>2</v>
      </c>
      <c r="F231" s="197"/>
      <c r="G231" s="67">
        <f>E231*F231</f>
        <v>0</v>
      </c>
    </row>
    <row r="232" spans="1:7" s="49" customFormat="1" ht="29.25" customHeight="1" thickBot="1" x14ac:dyDescent="0.35">
      <c r="A232" s="78" t="s">
        <v>292</v>
      </c>
      <c r="B232" s="314" t="s">
        <v>287</v>
      </c>
      <c r="C232" s="316"/>
      <c r="D232" s="79" t="s">
        <v>11</v>
      </c>
      <c r="E232" s="165">
        <v>1</v>
      </c>
      <c r="F232" s="197"/>
      <c r="G232" s="67">
        <f t="shared" ref="G232:G233" si="10">E232*F232</f>
        <v>0</v>
      </c>
    </row>
    <row r="233" spans="1:7" s="49" customFormat="1" ht="15" thickBot="1" x14ac:dyDescent="0.35">
      <c r="A233" s="78" t="s">
        <v>293</v>
      </c>
      <c r="B233" s="314" t="s">
        <v>288</v>
      </c>
      <c r="C233" s="316"/>
      <c r="D233" s="79" t="s">
        <v>11</v>
      </c>
      <c r="E233" s="165">
        <v>3</v>
      </c>
      <c r="F233" s="197"/>
      <c r="G233" s="67">
        <f t="shared" si="10"/>
        <v>0</v>
      </c>
    </row>
    <row r="234" spans="1:7" s="49" customFormat="1" ht="15" thickBot="1" x14ac:dyDescent="0.35">
      <c r="A234" s="78" t="s">
        <v>294</v>
      </c>
      <c r="B234" s="389" t="s">
        <v>289</v>
      </c>
      <c r="C234" s="389"/>
      <c r="D234" s="79" t="s">
        <v>11</v>
      </c>
      <c r="E234" s="165">
        <v>3</v>
      </c>
      <c r="F234" s="197"/>
      <c r="G234" s="67">
        <f t="shared" ref="G234" si="11">E234*F234</f>
        <v>0</v>
      </c>
    </row>
    <row r="235" spans="1:7" s="49" customFormat="1" ht="15" thickBot="1" x14ac:dyDescent="0.35">
      <c r="A235" s="80" t="s">
        <v>142</v>
      </c>
      <c r="B235" s="285" t="s">
        <v>290</v>
      </c>
      <c r="C235" s="285"/>
      <c r="D235" s="285"/>
      <c r="E235" s="285"/>
      <c r="F235" s="285"/>
      <c r="G235" s="285"/>
    </row>
    <row r="236" spans="1:7" s="49" customFormat="1" ht="60.75" customHeight="1" thickBot="1" x14ac:dyDescent="0.35">
      <c r="A236" s="409" t="s">
        <v>1074</v>
      </c>
      <c r="B236" s="409"/>
      <c r="C236" s="409"/>
      <c r="D236" s="409"/>
      <c r="E236" s="409"/>
      <c r="F236" s="409"/>
      <c r="G236" s="409"/>
    </row>
    <row r="237" spans="1:7" s="49" customFormat="1" ht="28.95" customHeight="1" thickBot="1" x14ac:dyDescent="0.35">
      <c r="A237" s="65" t="s">
        <v>143</v>
      </c>
      <c r="B237" s="486" t="s">
        <v>1148</v>
      </c>
      <c r="C237" s="487"/>
      <c r="D237" s="65" t="s">
        <v>136</v>
      </c>
      <c r="E237" s="65">
        <v>48</v>
      </c>
      <c r="F237" s="201"/>
      <c r="G237" s="81">
        <f>E237*F237</f>
        <v>0</v>
      </c>
    </row>
    <row r="238" spans="1:7" s="49" customFormat="1" ht="28.95" customHeight="1" thickBot="1" x14ac:dyDescent="0.35">
      <c r="A238" s="65" t="s">
        <v>211</v>
      </c>
      <c r="B238" s="488" t="s">
        <v>1073</v>
      </c>
      <c r="C238" s="488"/>
      <c r="D238" s="65" t="s">
        <v>136</v>
      </c>
      <c r="E238" s="65">
        <v>312</v>
      </c>
      <c r="F238" s="201"/>
      <c r="G238" s="81">
        <f>E238*F238</f>
        <v>0</v>
      </c>
    </row>
    <row r="239" spans="1:7" s="49" customFormat="1" ht="17.399999999999999" customHeight="1" thickBot="1" x14ac:dyDescent="0.35">
      <c r="A239" s="65" t="s">
        <v>670</v>
      </c>
      <c r="B239" s="484" t="s">
        <v>1149</v>
      </c>
      <c r="C239" s="485"/>
      <c r="D239" s="65" t="s">
        <v>11</v>
      </c>
      <c r="E239" s="65">
        <v>12</v>
      </c>
      <c r="F239" s="201"/>
      <c r="G239" s="81">
        <f>E239*F239</f>
        <v>0</v>
      </c>
    </row>
    <row r="240" spans="1:7" s="49" customFormat="1" ht="15" thickBot="1" x14ac:dyDescent="0.35">
      <c r="A240" s="65" t="s">
        <v>671</v>
      </c>
      <c r="B240" s="411" t="s">
        <v>1150</v>
      </c>
      <c r="C240" s="411"/>
      <c r="D240" s="65" t="s">
        <v>136</v>
      </c>
      <c r="E240" s="65">
        <v>221</v>
      </c>
      <c r="F240" s="201"/>
      <c r="G240" s="81">
        <f>E240*F240</f>
        <v>0</v>
      </c>
    </row>
    <row r="241" spans="1:8" s="50" customFormat="1" ht="15" thickBot="1" x14ac:dyDescent="0.35">
      <c r="A241" s="412" t="s">
        <v>140</v>
      </c>
      <c r="B241" s="412"/>
      <c r="C241" s="412"/>
      <c r="D241" s="412"/>
      <c r="E241" s="412"/>
      <c r="F241" s="412"/>
      <c r="G241" s="68">
        <f>SUM(G226:G227,G230:G234,G237:G240)</f>
        <v>0</v>
      </c>
    </row>
    <row r="242" spans="1:8" s="49" customFormat="1" ht="15" thickBot="1" x14ac:dyDescent="0.35">
      <c r="A242" s="74"/>
      <c r="B242" s="75"/>
      <c r="C242" s="75"/>
      <c r="D242" s="75"/>
      <c r="E242" s="163"/>
      <c r="F242" s="75"/>
      <c r="G242" s="76"/>
    </row>
    <row r="243" spans="1:8" s="49" customFormat="1" ht="15" thickBot="1" x14ac:dyDescent="0.35">
      <c r="A243" s="343" t="s">
        <v>357</v>
      </c>
      <c r="B243" s="344"/>
      <c r="C243" s="344"/>
      <c r="D243" s="344"/>
      <c r="E243" s="344"/>
      <c r="F243" s="344"/>
      <c r="G243" s="345"/>
    </row>
    <row r="244" spans="1:8" s="49" customFormat="1" ht="15" thickBot="1" x14ac:dyDescent="0.35">
      <c r="A244" s="402" t="s">
        <v>295</v>
      </c>
      <c r="B244" s="403"/>
      <c r="C244" s="403"/>
      <c r="D244" s="403"/>
      <c r="E244" s="403"/>
      <c r="F244" s="403"/>
      <c r="G244" s="404"/>
    </row>
    <row r="245" spans="1:8" s="49" customFormat="1" ht="30" customHeight="1" thickBot="1" x14ac:dyDescent="0.35">
      <c r="A245" s="332" t="s">
        <v>1075</v>
      </c>
      <c r="B245" s="333"/>
      <c r="C245" s="333"/>
      <c r="D245" s="333"/>
      <c r="E245" s="333"/>
      <c r="F245" s="333"/>
      <c r="G245" s="334"/>
    </row>
    <row r="246" spans="1:8" s="49" customFormat="1" ht="15" thickBot="1" x14ac:dyDescent="0.35">
      <c r="A246" s="332" t="s">
        <v>296</v>
      </c>
      <c r="B246" s="333"/>
      <c r="C246" s="333"/>
      <c r="D246" s="333"/>
      <c r="E246" s="333"/>
      <c r="F246" s="333"/>
      <c r="G246" s="334"/>
    </row>
    <row r="247" spans="1:8" s="49" customFormat="1" ht="15" thickBot="1" x14ac:dyDescent="0.35">
      <c r="A247" s="332" t="s">
        <v>297</v>
      </c>
      <c r="B247" s="333"/>
      <c r="C247" s="333"/>
      <c r="D247" s="333"/>
      <c r="E247" s="333"/>
      <c r="F247" s="333"/>
      <c r="G247" s="334"/>
    </row>
    <row r="248" spans="1:8" s="49" customFormat="1" ht="15" thickBot="1" x14ac:dyDescent="0.35">
      <c r="A248" s="332" t="s">
        <v>298</v>
      </c>
      <c r="B248" s="333"/>
      <c r="C248" s="333"/>
      <c r="D248" s="333"/>
      <c r="E248" s="333"/>
      <c r="F248" s="333"/>
      <c r="G248" s="334"/>
    </row>
    <row r="249" spans="1:8" s="49" customFormat="1" ht="31.2" customHeight="1" thickBot="1" x14ac:dyDescent="0.35">
      <c r="A249" s="332" t="s">
        <v>299</v>
      </c>
      <c r="B249" s="333"/>
      <c r="C249" s="333"/>
      <c r="D249" s="333"/>
      <c r="E249" s="333"/>
      <c r="F249" s="333"/>
      <c r="G249" s="334"/>
    </row>
    <row r="250" spans="1:8" s="49" customFormat="1" ht="30.75" customHeight="1" thickBot="1" x14ac:dyDescent="0.35">
      <c r="A250" s="332" t="s">
        <v>300</v>
      </c>
      <c r="B250" s="333"/>
      <c r="C250" s="333"/>
      <c r="D250" s="333"/>
      <c r="E250" s="333"/>
      <c r="F250" s="333"/>
      <c r="G250" s="334"/>
      <c r="H250" s="57"/>
    </row>
    <row r="251" spans="1:8" s="49" customFormat="1" ht="31.95" customHeight="1" thickBot="1" x14ac:dyDescent="0.35">
      <c r="A251" s="332" t="s">
        <v>1076</v>
      </c>
      <c r="B251" s="333"/>
      <c r="C251" s="333"/>
      <c r="D251" s="333"/>
      <c r="E251" s="333"/>
      <c r="F251" s="333"/>
      <c r="G251" s="334"/>
    </row>
    <row r="252" spans="1:8" s="49" customFormat="1" ht="15" thickBot="1" x14ac:dyDescent="0.35">
      <c r="A252" s="332" t="s">
        <v>1059</v>
      </c>
      <c r="B252" s="333"/>
      <c r="C252" s="333"/>
      <c r="D252" s="333"/>
      <c r="E252" s="333"/>
      <c r="F252" s="333"/>
      <c r="G252" s="334"/>
    </row>
    <row r="253" spans="1:8" s="49" customFormat="1" ht="15" thickBot="1" x14ac:dyDescent="0.35">
      <c r="A253" s="337" t="s">
        <v>301</v>
      </c>
      <c r="B253" s="338"/>
      <c r="C253" s="338"/>
      <c r="D253" s="338"/>
      <c r="E253" s="338"/>
      <c r="F253" s="338"/>
      <c r="G253" s="339"/>
    </row>
    <row r="254" spans="1:8" s="49" customFormat="1" ht="29.4" customHeight="1" thickBot="1" x14ac:dyDescent="0.35">
      <c r="A254" s="332" t="s">
        <v>302</v>
      </c>
      <c r="B254" s="333"/>
      <c r="C254" s="333"/>
      <c r="D254" s="333"/>
      <c r="E254" s="333"/>
      <c r="F254" s="333"/>
      <c r="G254" s="334"/>
    </row>
    <row r="255" spans="1:8" s="49" customFormat="1" ht="31.95" customHeight="1" thickBot="1" x14ac:dyDescent="0.35">
      <c r="A255" s="332" t="s">
        <v>303</v>
      </c>
      <c r="B255" s="333"/>
      <c r="C255" s="333"/>
      <c r="D255" s="333"/>
      <c r="E255" s="333"/>
      <c r="F255" s="333"/>
      <c r="G255" s="334"/>
    </row>
    <row r="256" spans="1:8" s="49" customFormat="1" ht="44.4" customHeight="1" thickBot="1" x14ac:dyDescent="0.35">
      <c r="A256" s="332" t="s">
        <v>358</v>
      </c>
      <c r="B256" s="333"/>
      <c r="C256" s="333"/>
      <c r="D256" s="333"/>
      <c r="E256" s="333"/>
      <c r="F256" s="333"/>
      <c r="G256" s="334"/>
    </row>
    <row r="257" spans="1:7" s="49" customFormat="1" ht="15" thickBot="1" x14ac:dyDescent="0.35">
      <c r="A257" s="368" t="s">
        <v>1077</v>
      </c>
      <c r="B257" s="369"/>
      <c r="C257" s="369"/>
      <c r="D257" s="369"/>
      <c r="E257" s="369"/>
      <c r="F257" s="369"/>
      <c r="G257" s="370"/>
    </row>
    <row r="258" spans="1:7" s="49" customFormat="1" ht="31.95" customHeight="1" thickBot="1" x14ac:dyDescent="0.35">
      <c r="A258" s="332" t="s">
        <v>304</v>
      </c>
      <c r="B258" s="333"/>
      <c r="C258" s="333"/>
      <c r="D258" s="333"/>
      <c r="E258" s="333"/>
      <c r="F258" s="333"/>
      <c r="G258" s="334"/>
    </row>
    <row r="259" spans="1:7" s="49" customFormat="1" ht="88.95" customHeight="1" thickBot="1" x14ac:dyDescent="0.35">
      <c r="A259" s="332" t="s">
        <v>1078</v>
      </c>
      <c r="B259" s="333"/>
      <c r="C259" s="333"/>
      <c r="D259" s="333"/>
      <c r="E259" s="333"/>
      <c r="F259" s="333"/>
      <c r="G259" s="334"/>
    </row>
    <row r="260" spans="1:7" s="49" customFormat="1" ht="30" customHeight="1" thickBot="1" x14ac:dyDescent="0.35">
      <c r="A260" s="329" t="s">
        <v>305</v>
      </c>
      <c r="B260" s="330"/>
      <c r="C260" s="330"/>
      <c r="D260" s="330"/>
      <c r="E260" s="330"/>
      <c r="F260" s="330"/>
      <c r="G260" s="331"/>
    </row>
    <row r="261" spans="1:7" s="49" customFormat="1" ht="29.4" customHeight="1" thickBot="1" x14ac:dyDescent="0.35">
      <c r="A261" s="332" t="s">
        <v>306</v>
      </c>
      <c r="B261" s="333"/>
      <c r="C261" s="333"/>
      <c r="D261" s="333"/>
      <c r="E261" s="333"/>
      <c r="F261" s="333"/>
      <c r="G261" s="334"/>
    </row>
    <row r="262" spans="1:7" s="49" customFormat="1" ht="29.4" customHeight="1" thickBot="1" x14ac:dyDescent="0.35">
      <c r="A262" s="332" t="s">
        <v>307</v>
      </c>
      <c r="B262" s="333"/>
      <c r="C262" s="333"/>
      <c r="D262" s="333"/>
      <c r="E262" s="333"/>
      <c r="F262" s="333"/>
      <c r="G262" s="334"/>
    </row>
    <row r="263" spans="1:7" s="49" customFormat="1" ht="29.4" customHeight="1" thickBot="1" x14ac:dyDescent="0.35">
      <c r="A263" s="329" t="s">
        <v>359</v>
      </c>
      <c r="B263" s="330"/>
      <c r="C263" s="330"/>
      <c r="D263" s="330"/>
      <c r="E263" s="330"/>
      <c r="F263" s="330"/>
      <c r="G263" s="331"/>
    </row>
    <row r="264" spans="1:7" s="49" customFormat="1" ht="15" thickBot="1" x14ac:dyDescent="0.35">
      <c r="A264" s="332" t="s">
        <v>308</v>
      </c>
      <c r="B264" s="333"/>
      <c r="C264" s="333"/>
      <c r="D264" s="333"/>
      <c r="E264" s="333"/>
      <c r="F264" s="333"/>
      <c r="G264" s="334"/>
    </row>
    <row r="265" spans="1:7" s="49" customFormat="1" ht="29.4" customHeight="1" thickBot="1" x14ac:dyDescent="0.35">
      <c r="A265" s="329" t="s">
        <v>360</v>
      </c>
      <c r="B265" s="330"/>
      <c r="C265" s="330"/>
      <c r="D265" s="330"/>
      <c r="E265" s="330"/>
      <c r="F265" s="330"/>
      <c r="G265" s="331"/>
    </row>
    <row r="266" spans="1:7" s="49" customFormat="1" ht="15" thickBot="1" x14ac:dyDescent="0.35">
      <c r="A266" s="332" t="s">
        <v>361</v>
      </c>
      <c r="B266" s="333"/>
      <c r="C266" s="333"/>
      <c r="D266" s="333"/>
      <c r="E266" s="333"/>
      <c r="F266" s="333"/>
      <c r="G266" s="334"/>
    </row>
    <row r="267" spans="1:7" s="49" customFormat="1" ht="15" thickBot="1" x14ac:dyDescent="0.35">
      <c r="A267" s="332" t="s">
        <v>362</v>
      </c>
      <c r="B267" s="333"/>
      <c r="C267" s="333"/>
      <c r="D267" s="333"/>
      <c r="E267" s="333"/>
      <c r="F267" s="333"/>
      <c r="G267" s="334"/>
    </row>
    <row r="268" spans="1:7" s="49" customFormat="1" ht="15" thickBot="1" x14ac:dyDescent="0.35">
      <c r="A268" s="329" t="s">
        <v>309</v>
      </c>
      <c r="B268" s="330"/>
      <c r="C268" s="330"/>
      <c r="D268" s="330"/>
      <c r="E268" s="330"/>
      <c r="F268" s="330"/>
      <c r="G268" s="331"/>
    </row>
    <row r="269" spans="1:7" s="49" customFormat="1" ht="15" thickBot="1" x14ac:dyDescent="0.35">
      <c r="A269" s="332" t="s">
        <v>310</v>
      </c>
      <c r="B269" s="333"/>
      <c r="C269" s="333"/>
      <c r="D269" s="333"/>
      <c r="E269" s="333"/>
      <c r="F269" s="333"/>
      <c r="G269" s="334"/>
    </row>
    <row r="270" spans="1:7" s="49" customFormat="1" ht="15" thickBot="1" x14ac:dyDescent="0.35">
      <c r="A270" s="332" t="s">
        <v>363</v>
      </c>
      <c r="B270" s="333"/>
      <c r="C270" s="333"/>
      <c r="D270" s="333"/>
      <c r="E270" s="333"/>
      <c r="F270" s="333"/>
      <c r="G270" s="334"/>
    </row>
    <row r="271" spans="1:7" s="49" customFormat="1" ht="30.75" customHeight="1" thickBot="1" x14ac:dyDescent="0.35">
      <c r="A271" s="329" t="s">
        <v>364</v>
      </c>
      <c r="B271" s="330"/>
      <c r="C271" s="330"/>
      <c r="D271" s="330"/>
      <c r="E271" s="330"/>
      <c r="F271" s="330"/>
      <c r="G271" s="331"/>
    </row>
    <row r="272" spans="1:7" s="49" customFormat="1" ht="30" customHeight="1" thickBot="1" x14ac:dyDescent="0.35">
      <c r="A272" s="329" t="s">
        <v>312</v>
      </c>
      <c r="B272" s="330"/>
      <c r="C272" s="330"/>
      <c r="D272" s="330"/>
      <c r="E272" s="330"/>
      <c r="F272" s="330"/>
      <c r="G272" s="331"/>
    </row>
    <row r="273" spans="1:7" s="49" customFormat="1" ht="15" thickBot="1" x14ac:dyDescent="0.35">
      <c r="A273" s="329" t="s">
        <v>313</v>
      </c>
      <c r="B273" s="330"/>
      <c r="C273" s="330"/>
      <c r="D273" s="330"/>
      <c r="E273" s="330"/>
      <c r="F273" s="330"/>
      <c r="G273" s="331"/>
    </row>
    <row r="274" spans="1:7" s="49" customFormat="1" ht="15" thickBot="1" x14ac:dyDescent="0.35">
      <c r="A274" s="329" t="s">
        <v>365</v>
      </c>
      <c r="B274" s="330"/>
      <c r="C274" s="330"/>
      <c r="D274" s="330"/>
      <c r="E274" s="330"/>
      <c r="F274" s="330"/>
      <c r="G274" s="331"/>
    </row>
    <row r="275" spans="1:7" s="49" customFormat="1" ht="15" thickBot="1" x14ac:dyDescent="0.35">
      <c r="A275" s="329" t="s">
        <v>314</v>
      </c>
      <c r="B275" s="330"/>
      <c r="C275" s="330"/>
      <c r="D275" s="330"/>
      <c r="E275" s="330"/>
      <c r="F275" s="330"/>
      <c r="G275" s="331"/>
    </row>
    <row r="276" spans="1:7" s="49" customFormat="1" ht="15" thickBot="1" x14ac:dyDescent="0.35">
      <c r="A276" s="329" t="s">
        <v>315</v>
      </c>
      <c r="B276" s="330"/>
      <c r="C276" s="330"/>
      <c r="D276" s="330"/>
      <c r="E276" s="330"/>
      <c r="F276" s="330"/>
      <c r="G276" s="331"/>
    </row>
    <row r="277" spans="1:7" s="49" customFormat="1" ht="15" thickBot="1" x14ac:dyDescent="0.35">
      <c r="A277" s="329" t="s">
        <v>316</v>
      </c>
      <c r="B277" s="330"/>
      <c r="C277" s="330"/>
      <c r="D277" s="330"/>
      <c r="E277" s="330"/>
      <c r="F277" s="330"/>
      <c r="G277" s="331"/>
    </row>
    <row r="278" spans="1:7" s="49" customFormat="1" ht="15" thickBot="1" x14ac:dyDescent="0.35">
      <c r="A278" s="329" t="s">
        <v>317</v>
      </c>
      <c r="B278" s="330" t="s">
        <v>317</v>
      </c>
      <c r="C278" s="330" t="s">
        <v>317</v>
      </c>
      <c r="D278" s="330" t="s">
        <v>317</v>
      </c>
      <c r="E278" s="330" t="s">
        <v>317</v>
      </c>
      <c r="F278" s="330" t="s">
        <v>317</v>
      </c>
      <c r="G278" s="331" t="s">
        <v>317</v>
      </c>
    </row>
    <row r="279" spans="1:7" s="49" customFormat="1" ht="15" thickBot="1" x14ac:dyDescent="0.35">
      <c r="A279" s="329" t="s">
        <v>318</v>
      </c>
      <c r="B279" s="330" t="s">
        <v>318</v>
      </c>
      <c r="C279" s="330" t="s">
        <v>318</v>
      </c>
      <c r="D279" s="330" t="s">
        <v>318</v>
      </c>
      <c r="E279" s="330" t="s">
        <v>318</v>
      </c>
      <c r="F279" s="330" t="s">
        <v>318</v>
      </c>
      <c r="G279" s="331" t="s">
        <v>318</v>
      </c>
    </row>
    <row r="280" spans="1:7" s="49" customFormat="1" ht="15" thickBot="1" x14ac:dyDescent="0.35">
      <c r="A280" s="329" t="s">
        <v>319</v>
      </c>
      <c r="B280" s="330" t="s">
        <v>319</v>
      </c>
      <c r="C280" s="330" t="s">
        <v>319</v>
      </c>
      <c r="D280" s="330" t="s">
        <v>319</v>
      </c>
      <c r="E280" s="330" t="s">
        <v>319</v>
      </c>
      <c r="F280" s="330" t="s">
        <v>319</v>
      </c>
      <c r="G280" s="331" t="s">
        <v>319</v>
      </c>
    </row>
    <row r="281" spans="1:7" s="49" customFormat="1" ht="15" thickBot="1" x14ac:dyDescent="0.35">
      <c r="A281" s="332" t="s">
        <v>366</v>
      </c>
      <c r="B281" s="333" t="s">
        <v>320</v>
      </c>
      <c r="C281" s="333" t="s">
        <v>320</v>
      </c>
      <c r="D281" s="333" t="s">
        <v>320</v>
      </c>
      <c r="E281" s="333" t="s">
        <v>320</v>
      </c>
      <c r="F281" s="333" t="s">
        <v>320</v>
      </c>
      <c r="G281" s="334" t="s">
        <v>320</v>
      </c>
    </row>
    <row r="282" spans="1:7" s="49" customFormat="1" ht="15" thickBot="1" x14ac:dyDescent="0.35">
      <c r="A282" s="329" t="s">
        <v>321</v>
      </c>
      <c r="B282" s="330" t="s">
        <v>321</v>
      </c>
      <c r="C282" s="330" t="s">
        <v>321</v>
      </c>
      <c r="D282" s="330" t="s">
        <v>321</v>
      </c>
      <c r="E282" s="330" t="s">
        <v>321</v>
      </c>
      <c r="F282" s="330" t="s">
        <v>321</v>
      </c>
      <c r="G282" s="331" t="s">
        <v>321</v>
      </c>
    </row>
    <row r="283" spans="1:7" s="49" customFormat="1" ht="15" thickBot="1" x14ac:dyDescent="0.35">
      <c r="A283" s="332" t="s">
        <v>322</v>
      </c>
      <c r="B283" s="333" t="s">
        <v>322</v>
      </c>
      <c r="C283" s="333" t="s">
        <v>322</v>
      </c>
      <c r="D283" s="333" t="s">
        <v>322</v>
      </c>
      <c r="E283" s="333" t="s">
        <v>322</v>
      </c>
      <c r="F283" s="333" t="s">
        <v>322</v>
      </c>
      <c r="G283" s="334" t="s">
        <v>322</v>
      </c>
    </row>
    <row r="284" spans="1:7" s="49" customFormat="1" ht="15" thickBot="1" x14ac:dyDescent="0.35">
      <c r="A284" s="329" t="s">
        <v>367</v>
      </c>
      <c r="B284" s="330" t="s">
        <v>323</v>
      </c>
      <c r="C284" s="330" t="s">
        <v>323</v>
      </c>
      <c r="D284" s="330" t="s">
        <v>323</v>
      </c>
      <c r="E284" s="330" t="s">
        <v>323</v>
      </c>
      <c r="F284" s="330" t="s">
        <v>323</v>
      </c>
      <c r="G284" s="331" t="s">
        <v>323</v>
      </c>
    </row>
    <row r="285" spans="1:7" s="49" customFormat="1" ht="15" thickBot="1" x14ac:dyDescent="0.35">
      <c r="A285" s="332" t="s">
        <v>324</v>
      </c>
      <c r="B285" s="333" t="s">
        <v>324</v>
      </c>
      <c r="C285" s="333" t="s">
        <v>324</v>
      </c>
      <c r="D285" s="333" t="s">
        <v>324</v>
      </c>
      <c r="E285" s="333" t="s">
        <v>324</v>
      </c>
      <c r="F285" s="333" t="s">
        <v>324</v>
      </c>
      <c r="G285" s="334" t="s">
        <v>324</v>
      </c>
    </row>
    <row r="286" spans="1:7" s="49" customFormat="1" ht="15" thickBot="1" x14ac:dyDescent="0.35">
      <c r="A286" s="332" t="s">
        <v>325</v>
      </c>
      <c r="B286" s="333" t="s">
        <v>325</v>
      </c>
      <c r="C286" s="333" t="s">
        <v>325</v>
      </c>
      <c r="D286" s="333" t="s">
        <v>325</v>
      </c>
      <c r="E286" s="333" t="s">
        <v>325</v>
      </c>
      <c r="F286" s="333" t="s">
        <v>325</v>
      </c>
      <c r="G286" s="334" t="s">
        <v>325</v>
      </c>
    </row>
    <row r="287" spans="1:7" s="49" customFormat="1" ht="15" thickBot="1" x14ac:dyDescent="0.35">
      <c r="A287" s="368" t="s">
        <v>326</v>
      </c>
      <c r="B287" s="369" t="s">
        <v>326</v>
      </c>
      <c r="C287" s="369" t="s">
        <v>326</v>
      </c>
      <c r="D287" s="369" t="s">
        <v>326</v>
      </c>
      <c r="E287" s="369" t="s">
        <v>326</v>
      </c>
      <c r="F287" s="369" t="s">
        <v>326</v>
      </c>
      <c r="G287" s="370" t="s">
        <v>326</v>
      </c>
    </row>
    <row r="288" spans="1:7" s="49" customFormat="1" ht="15" thickBot="1" x14ac:dyDescent="0.35">
      <c r="A288" s="332" t="s">
        <v>327</v>
      </c>
      <c r="B288" s="333" t="s">
        <v>327</v>
      </c>
      <c r="C288" s="333" t="s">
        <v>327</v>
      </c>
      <c r="D288" s="333" t="s">
        <v>327</v>
      </c>
      <c r="E288" s="333" t="s">
        <v>327</v>
      </c>
      <c r="F288" s="333" t="s">
        <v>327</v>
      </c>
      <c r="G288" s="334" t="s">
        <v>327</v>
      </c>
    </row>
    <row r="289" spans="1:7" s="49" customFormat="1" ht="15" thickBot="1" x14ac:dyDescent="0.35">
      <c r="A289" s="332" t="s">
        <v>328</v>
      </c>
      <c r="B289" s="333" t="s">
        <v>328</v>
      </c>
      <c r="C289" s="333" t="s">
        <v>328</v>
      </c>
      <c r="D289" s="333" t="s">
        <v>328</v>
      </c>
      <c r="E289" s="333" t="s">
        <v>328</v>
      </c>
      <c r="F289" s="333" t="s">
        <v>328</v>
      </c>
      <c r="G289" s="334" t="s">
        <v>328</v>
      </c>
    </row>
    <row r="290" spans="1:7" s="49" customFormat="1" ht="15" thickBot="1" x14ac:dyDescent="0.35">
      <c r="A290" s="368" t="s">
        <v>329</v>
      </c>
      <c r="B290" s="369" t="s">
        <v>329</v>
      </c>
      <c r="C290" s="369" t="s">
        <v>329</v>
      </c>
      <c r="D290" s="369" t="s">
        <v>329</v>
      </c>
      <c r="E290" s="369" t="s">
        <v>329</v>
      </c>
      <c r="F290" s="369" t="s">
        <v>329</v>
      </c>
      <c r="G290" s="370" t="s">
        <v>329</v>
      </c>
    </row>
    <row r="291" spans="1:7" s="49" customFormat="1" ht="15" thickBot="1" x14ac:dyDescent="0.35">
      <c r="A291" s="329" t="s">
        <v>368</v>
      </c>
      <c r="B291" s="330" t="s">
        <v>330</v>
      </c>
      <c r="C291" s="330" t="s">
        <v>330</v>
      </c>
      <c r="D291" s="330" t="s">
        <v>330</v>
      </c>
      <c r="E291" s="330" t="s">
        <v>330</v>
      </c>
      <c r="F291" s="330" t="s">
        <v>330</v>
      </c>
      <c r="G291" s="331" t="s">
        <v>330</v>
      </c>
    </row>
    <row r="292" spans="1:7" s="49" customFormat="1" ht="15" thickBot="1" x14ac:dyDescent="0.35">
      <c r="A292" s="329" t="s">
        <v>331</v>
      </c>
      <c r="B292" s="330" t="s">
        <v>331</v>
      </c>
      <c r="C292" s="330" t="s">
        <v>331</v>
      </c>
      <c r="D292" s="330" t="s">
        <v>331</v>
      </c>
      <c r="E292" s="330" t="s">
        <v>331</v>
      </c>
      <c r="F292" s="330" t="s">
        <v>331</v>
      </c>
      <c r="G292" s="331" t="s">
        <v>331</v>
      </c>
    </row>
    <row r="293" spans="1:7" s="49" customFormat="1" ht="15" thickBot="1" x14ac:dyDescent="0.35">
      <c r="A293" s="329" t="s">
        <v>332</v>
      </c>
      <c r="B293" s="330" t="s">
        <v>332</v>
      </c>
      <c r="C293" s="330" t="s">
        <v>332</v>
      </c>
      <c r="D293" s="330" t="s">
        <v>332</v>
      </c>
      <c r="E293" s="330" t="s">
        <v>332</v>
      </c>
      <c r="F293" s="330" t="s">
        <v>332</v>
      </c>
      <c r="G293" s="331" t="s">
        <v>332</v>
      </c>
    </row>
    <row r="294" spans="1:7" s="49" customFormat="1" ht="15" thickBot="1" x14ac:dyDescent="0.35">
      <c r="A294" s="368" t="s">
        <v>333</v>
      </c>
      <c r="B294" s="369" t="s">
        <v>333</v>
      </c>
      <c r="C294" s="369" t="s">
        <v>333</v>
      </c>
      <c r="D294" s="369" t="s">
        <v>333</v>
      </c>
      <c r="E294" s="369" t="s">
        <v>333</v>
      </c>
      <c r="F294" s="369" t="s">
        <v>333</v>
      </c>
      <c r="G294" s="370" t="s">
        <v>333</v>
      </c>
    </row>
    <row r="295" spans="1:7" s="49" customFormat="1" ht="30" customHeight="1" thickBot="1" x14ac:dyDescent="0.35">
      <c r="A295" s="329" t="s">
        <v>364</v>
      </c>
      <c r="B295" s="330" t="s">
        <v>311</v>
      </c>
      <c r="C295" s="330" t="s">
        <v>311</v>
      </c>
      <c r="D295" s="330" t="s">
        <v>311</v>
      </c>
      <c r="E295" s="330" t="s">
        <v>311</v>
      </c>
      <c r="F295" s="330" t="s">
        <v>311</v>
      </c>
      <c r="G295" s="331" t="s">
        <v>311</v>
      </c>
    </row>
    <row r="296" spans="1:7" s="49" customFormat="1" ht="15" thickBot="1" x14ac:dyDescent="0.35">
      <c r="A296" s="329" t="s">
        <v>369</v>
      </c>
      <c r="B296" s="330" t="s">
        <v>334</v>
      </c>
      <c r="C296" s="330" t="s">
        <v>334</v>
      </c>
      <c r="D296" s="330" t="s">
        <v>334</v>
      </c>
      <c r="E296" s="330" t="s">
        <v>334</v>
      </c>
      <c r="F296" s="330" t="s">
        <v>334</v>
      </c>
      <c r="G296" s="331" t="s">
        <v>334</v>
      </c>
    </row>
    <row r="297" spans="1:7" s="49" customFormat="1" ht="15" thickBot="1" x14ac:dyDescent="0.35">
      <c r="A297" s="368" t="s">
        <v>335</v>
      </c>
      <c r="B297" s="369" t="s">
        <v>335</v>
      </c>
      <c r="C297" s="369" t="s">
        <v>335</v>
      </c>
      <c r="D297" s="369" t="s">
        <v>335</v>
      </c>
      <c r="E297" s="369" t="s">
        <v>335</v>
      </c>
      <c r="F297" s="369" t="s">
        <v>335</v>
      </c>
      <c r="G297" s="370" t="s">
        <v>335</v>
      </c>
    </row>
    <row r="298" spans="1:7" s="49" customFormat="1" ht="15" thickBot="1" x14ac:dyDescent="0.35">
      <c r="A298" s="329" t="s">
        <v>336</v>
      </c>
      <c r="B298" s="330" t="s">
        <v>336</v>
      </c>
      <c r="C298" s="330" t="s">
        <v>336</v>
      </c>
      <c r="D298" s="330" t="s">
        <v>336</v>
      </c>
      <c r="E298" s="330" t="s">
        <v>336</v>
      </c>
      <c r="F298" s="330" t="s">
        <v>336</v>
      </c>
      <c r="G298" s="331" t="s">
        <v>336</v>
      </c>
    </row>
    <row r="299" spans="1:7" s="49" customFormat="1" ht="15" thickBot="1" x14ac:dyDescent="0.35">
      <c r="A299" s="329" t="s">
        <v>337</v>
      </c>
      <c r="B299" s="330" t="s">
        <v>337</v>
      </c>
      <c r="C299" s="330" t="s">
        <v>337</v>
      </c>
      <c r="D299" s="330" t="s">
        <v>337</v>
      </c>
      <c r="E299" s="330" t="s">
        <v>337</v>
      </c>
      <c r="F299" s="330" t="s">
        <v>337</v>
      </c>
      <c r="G299" s="331" t="s">
        <v>337</v>
      </c>
    </row>
    <row r="300" spans="1:7" s="49" customFormat="1" ht="15" thickBot="1" x14ac:dyDescent="0.35">
      <c r="A300" s="332" t="s">
        <v>338</v>
      </c>
      <c r="B300" s="333" t="s">
        <v>338</v>
      </c>
      <c r="C300" s="333" t="s">
        <v>338</v>
      </c>
      <c r="D300" s="333" t="s">
        <v>338</v>
      </c>
      <c r="E300" s="333" t="s">
        <v>338</v>
      </c>
      <c r="F300" s="333" t="s">
        <v>338</v>
      </c>
      <c r="G300" s="334" t="s">
        <v>338</v>
      </c>
    </row>
    <row r="301" spans="1:7" s="49" customFormat="1" ht="15" thickBot="1" x14ac:dyDescent="0.35">
      <c r="A301" s="332" t="s">
        <v>370</v>
      </c>
      <c r="B301" s="333" t="s">
        <v>339</v>
      </c>
      <c r="C301" s="333" t="s">
        <v>339</v>
      </c>
      <c r="D301" s="333" t="s">
        <v>339</v>
      </c>
      <c r="E301" s="333" t="s">
        <v>339</v>
      </c>
      <c r="F301" s="333" t="s">
        <v>339</v>
      </c>
      <c r="G301" s="334" t="s">
        <v>339</v>
      </c>
    </row>
    <row r="302" spans="1:7" s="49" customFormat="1" ht="15" thickBot="1" x14ac:dyDescent="0.35">
      <c r="A302" s="332" t="s">
        <v>371</v>
      </c>
      <c r="B302" s="333" t="s">
        <v>340</v>
      </c>
      <c r="C302" s="333" t="s">
        <v>340</v>
      </c>
      <c r="D302" s="333" t="s">
        <v>340</v>
      </c>
      <c r="E302" s="333" t="s">
        <v>340</v>
      </c>
      <c r="F302" s="333" t="s">
        <v>340</v>
      </c>
      <c r="G302" s="334" t="s">
        <v>340</v>
      </c>
    </row>
    <row r="303" spans="1:7" s="49" customFormat="1" ht="15" thickBot="1" x14ac:dyDescent="0.35">
      <c r="A303" s="329" t="s">
        <v>341</v>
      </c>
      <c r="B303" s="330" t="s">
        <v>341</v>
      </c>
      <c r="C303" s="330" t="s">
        <v>341</v>
      </c>
      <c r="D303" s="330" t="s">
        <v>341</v>
      </c>
      <c r="E303" s="330" t="s">
        <v>341</v>
      </c>
      <c r="F303" s="330" t="s">
        <v>341</v>
      </c>
      <c r="G303" s="331" t="s">
        <v>341</v>
      </c>
    </row>
    <row r="304" spans="1:7" s="49" customFormat="1" ht="15" thickBot="1" x14ac:dyDescent="0.35">
      <c r="A304" s="329" t="s">
        <v>342</v>
      </c>
      <c r="B304" s="330" t="s">
        <v>342</v>
      </c>
      <c r="C304" s="330" t="s">
        <v>342</v>
      </c>
      <c r="D304" s="330" t="s">
        <v>342</v>
      </c>
      <c r="E304" s="330" t="s">
        <v>342</v>
      </c>
      <c r="F304" s="330" t="s">
        <v>342</v>
      </c>
      <c r="G304" s="331" t="s">
        <v>342</v>
      </c>
    </row>
    <row r="305" spans="1:7" s="49" customFormat="1" ht="15" thickBot="1" x14ac:dyDescent="0.35">
      <c r="A305" s="329" t="s">
        <v>343</v>
      </c>
      <c r="B305" s="330" t="s">
        <v>343</v>
      </c>
      <c r="C305" s="330" t="s">
        <v>343</v>
      </c>
      <c r="D305" s="330" t="s">
        <v>343</v>
      </c>
      <c r="E305" s="330" t="s">
        <v>343</v>
      </c>
      <c r="F305" s="330" t="s">
        <v>343</v>
      </c>
      <c r="G305" s="331" t="s">
        <v>343</v>
      </c>
    </row>
    <row r="306" spans="1:7" s="49" customFormat="1" ht="15" thickBot="1" x14ac:dyDescent="0.35">
      <c r="A306" s="368" t="s">
        <v>344</v>
      </c>
      <c r="B306" s="369" t="s">
        <v>344</v>
      </c>
      <c r="C306" s="369" t="s">
        <v>344</v>
      </c>
      <c r="D306" s="369" t="s">
        <v>344</v>
      </c>
      <c r="E306" s="369" t="s">
        <v>344</v>
      </c>
      <c r="F306" s="369" t="s">
        <v>344</v>
      </c>
      <c r="G306" s="370" t="s">
        <v>344</v>
      </c>
    </row>
    <row r="307" spans="1:7" s="49" customFormat="1" ht="45.75" customHeight="1" thickBot="1" x14ac:dyDescent="0.35">
      <c r="A307" s="329" t="s">
        <v>345</v>
      </c>
      <c r="B307" s="330" t="s">
        <v>345</v>
      </c>
      <c r="C307" s="330" t="s">
        <v>345</v>
      </c>
      <c r="D307" s="330" t="s">
        <v>345</v>
      </c>
      <c r="E307" s="330" t="s">
        <v>345</v>
      </c>
      <c r="F307" s="330" t="s">
        <v>345</v>
      </c>
      <c r="G307" s="331" t="s">
        <v>345</v>
      </c>
    </row>
    <row r="308" spans="1:7" s="49" customFormat="1" ht="15" thickBot="1" x14ac:dyDescent="0.35">
      <c r="A308" s="368" t="s">
        <v>346</v>
      </c>
      <c r="B308" s="369" t="s">
        <v>346</v>
      </c>
      <c r="C308" s="369" t="s">
        <v>346</v>
      </c>
      <c r="D308" s="369" t="s">
        <v>346</v>
      </c>
      <c r="E308" s="369" t="s">
        <v>346</v>
      </c>
      <c r="F308" s="369" t="s">
        <v>346</v>
      </c>
      <c r="G308" s="370" t="s">
        <v>346</v>
      </c>
    </row>
    <row r="309" spans="1:7" s="49" customFormat="1" ht="95.85" customHeight="1" thickBot="1" x14ac:dyDescent="0.35">
      <c r="A309" s="329" t="s">
        <v>347</v>
      </c>
      <c r="B309" s="330" t="s">
        <v>347</v>
      </c>
      <c r="C309" s="330" t="s">
        <v>347</v>
      </c>
      <c r="D309" s="330" t="s">
        <v>347</v>
      </c>
      <c r="E309" s="330" t="s">
        <v>347</v>
      </c>
      <c r="F309" s="330" t="s">
        <v>347</v>
      </c>
      <c r="G309" s="331" t="s">
        <v>347</v>
      </c>
    </row>
    <row r="310" spans="1:7" s="49" customFormat="1" ht="28.95" customHeight="1" thickBot="1" x14ac:dyDescent="0.35">
      <c r="A310" s="329" t="s">
        <v>348</v>
      </c>
      <c r="B310" s="330" t="s">
        <v>348</v>
      </c>
      <c r="C310" s="330" t="s">
        <v>348</v>
      </c>
      <c r="D310" s="330" t="s">
        <v>348</v>
      </c>
      <c r="E310" s="330" t="s">
        <v>348</v>
      </c>
      <c r="F310" s="330" t="s">
        <v>348</v>
      </c>
      <c r="G310" s="331" t="s">
        <v>348</v>
      </c>
    </row>
    <row r="311" spans="1:7" s="49" customFormat="1" ht="43.2" customHeight="1" thickBot="1" x14ac:dyDescent="0.35">
      <c r="A311" s="329" t="s">
        <v>372</v>
      </c>
      <c r="B311" s="330" t="s">
        <v>349</v>
      </c>
      <c r="C311" s="330" t="s">
        <v>349</v>
      </c>
      <c r="D311" s="330" t="s">
        <v>349</v>
      </c>
      <c r="E311" s="330" t="s">
        <v>349</v>
      </c>
      <c r="F311" s="330" t="s">
        <v>349</v>
      </c>
      <c r="G311" s="331" t="s">
        <v>349</v>
      </c>
    </row>
    <row r="312" spans="1:7" s="49" customFormat="1" ht="15" thickBot="1" x14ac:dyDescent="0.35">
      <c r="A312" s="329" t="s">
        <v>350</v>
      </c>
      <c r="B312" s="330" t="s">
        <v>350</v>
      </c>
      <c r="C312" s="330" t="s">
        <v>350</v>
      </c>
      <c r="D312" s="330" t="s">
        <v>350</v>
      </c>
      <c r="E312" s="330" t="s">
        <v>350</v>
      </c>
      <c r="F312" s="330" t="s">
        <v>350</v>
      </c>
      <c r="G312" s="331" t="s">
        <v>350</v>
      </c>
    </row>
    <row r="313" spans="1:7" s="49" customFormat="1" ht="15" thickBot="1" x14ac:dyDescent="0.35">
      <c r="A313" s="337" t="s">
        <v>351</v>
      </c>
      <c r="B313" s="338" t="s">
        <v>351</v>
      </c>
      <c r="C313" s="338" t="s">
        <v>351</v>
      </c>
      <c r="D313" s="338" t="s">
        <v>351</v>
      </c>
      <c r="E313" s="338" t="s">
        <v>351</v>
      </c>
      <c r="F313" s="338" t="s">
        <v>351</v>
      </c>
      <c r="G313" s="339" t="s">
        <v>351</v>
      </c>
    </row>
    <row r="314" spans="1:7" s="49" customFormat="1" ht="15" thickBot="1" x14ac:dyDescent="0.35">
      <c r="A314" s="368" t="s">
        <v>352</v>
      </c>
      <c r="B314" s="369" t="s">
        <v>352</v>
      </c>
      <c r="C314" s="369" t="s">
        <v>352</v>
      </c>
      <c r="D314" s="369" t="s">
        <v>352</v>
      </c>
      <c r="E314" s="369" t="s">
        <v>352</v>
      </c>
      <c r="F314" s="369" t="s">
        <v>352</v>
      </c>
      <c r="G314" s="370" t="s">
        <v>352</v>
      </c>
    </row>
    <row r="315" spans="1:7" s="49" customFormat="1" ht="15" thickBot="1" x14ac:dyDescent="0.35">
      <c r="A315" s="332" t="s">
        <v>353</v>
      </c>
      <c r="B315" s="333"/>
      <c r="C315" s="333"/>
      <c r="D315" s="333"/>
      <c r="E315" s="333"/>
      <c r="F315" s="333"/>
      <c r="G315" s="334"/>
    </row>
    <row r="316" spans="1:7" s="49" customFormat="1" ht="15" thickBot="1" x14ac:dyDescent="0.35">
      <c r="A316" s="332" t="s">
        <v>373</v>
      </c>
      <c r="B316" s="333" t="s">
        <v>354</v>
      </c>
      <c r="C316" s="333" t="s">
        <v>354</v>
      </c>
      <c r="D316" s="333" t="s">
        <v>354</v>
      </c>
      <c r="E316" s="333" t="s">
        <v>354</v>
      </c>
      <c r="F316" s="333" t="s">
        <v>354</v>
      </c>
      <c r="G316" s="334" t="s">
        <v>354</v>
      </c>
    </row>
    <row r="317" spans="1:7" s="49" customFormat="1" ht="77.099999999999994" customHeight="1" thickBot="1" x14ac:dyDescent="0.35">
      <c r="A317" s="329" t="s">
        <v>355</v>
      </c>
      <c r="B317" s="330" t="s">
        <v>355</v>
      </c>
      <c r="C317" s="330" t="s">
        <v>355</v>
      </c>
      <c r="D317" s="330" t="s">
        <v>355</v>
      </c>
      <c r="E317" s="330" t="s">
        <v>355</v>
      </c>
      <c r="F317" s="330" t="s">
        <v>355</v>
      </c>
      <c r="G317" s="331" t="s">
        <v>355</v>
      </c>
    </row>
    <row r="318" spans="1:7" s="49" customFormat="1" ht="15" thickBot="1" x14ac:dyDescent="0.35">
      <c r="A318" s="368" t="s">
        <v>356</v>
      </c>
      <c r="B318" s="369" t="s">
        <v>356</v>
      </c>
      <c r="C318" s="369" t="s">
        <v>356</v>
      </c>
      <c r="D318" s="369" t="s">
        <v>356</v>
      </c>
      <c r="E318" s="369" t="s">
        <v>356</v>
      </c>
      <c r="F318" s="369" t="s">
        <v>356</v>
      </c>
      <c r="G318" s="370" t="s">
        <v>356</v>
      </c>
    </row>
    <row r="319" spans="1:7" s="49" customFormat="1" ht="15" thickBot="1" x14ac:dyDescent="0.35">
      <c r="A319" s="329"/>
      <c r="B319" s="330"/>
      <c r="C319" s="330"/>
      <c r="D319" s="330"/>
      <c r="E319" s="330"/>
      <c r="F319" s="330"/>
      <c r="G319" s="331"/>
    </row>
    <row r="320" spans="1:7" s="49" customFormat="1" ht="15" thickBot="1" x14ac:dyDescent="0.35">
      <c r="A320" s="335"/>
      <c r="B320" s="336"/>
      <c r="C320" s="336"/>
      <c r="D320" s="336"/>
      <c r="E320" s="336"/>
      <c r="F320" s="336"/>
      <c r="G320" s="336"/>
    </row>
    <row r="321" spans="1:8" s="49" customFormat="1" ht="14.4" x14ac:dyDescent="0.3">
      <c r="A321" s="372" t="s">
        <v>0</v>
      </c>
      <c r="B321" s="374" t="s">
        <v>1</v>
      </c>
      <c r="C321" s="375"/>
      <c r="D321" s="372" t="s">
        <v>2</v>
      </c>
      <c r="E321" s="378" t="s">
        <v>3</v>
      </c>
      <c r="F321" s="378" t="s">
        <v>1065</v>
      </c>
      <c r="G321" s="378" t="s">
        <v>1064</v>
      </c>
    </row>
    <row r="322" spans="1:8" s="49" customFormat="1" ht="31.95" customHeight="1" thickBot="1" x14ac:dyDescent="0.35">
      <c r="A322" s="373"/>
      <c r="B322" s="376"/>
      <c r="C322" s="377"/>
      <c r="D322" s="373"/>
      <c r="E322" s="379"/>
      <c r="F322" s="379"/>
      <c r="G322" s="379"/>
    </row>
    <row r="323" spans="1:8" s="49" customFormat="1" ht="15" thickBot="1" x14ac:dyDescent="0.35">
      <c r="A323" s="58" t="s">
        <v>4</v>
      </c>
      <c r="B323" s="348" t="s">
        <v>5</v>
      </c>
      <c r="C323" s="349"/>
      <c r="D323" s="59" t="s">
        <v>6</v>
      </c>
      <c r="E323" s="153" t="s">
        <v>7</v>
      </c>
      <c r="F323" s="153" t="s">
        <v>8</v>
      </c>
      <c r="G323" s="153" t="s">
        <v>9</v>
      </c>
    </row>
    <row r="324" spans="1:8" s="49" customFormat="1" ht="25.95" customHeight="1" thickBot="1" x14ac:dyDescent="0.35">
      <c r="A324" s="58" t="s">
        <v>78</v>
      </c>
      <c r="B324" s="320" t="s">
        <v>381</v>
      </c>
      <c r="C324" s="321"/>
      <c r="D324" s="321"/>
      <c r="E324" s="321"/>
      <c r="F324" s="321"/>
      <c r="G324" s="388"/>
    </row>
    <row r="325" spans="1:8" s="49" customFormat="1" ht="133.94999999999999" customHeight="1" thickBot="1" x14ac:dyDescent="0.35">
      <c r="A325" s="317" t="s">
        <v>1181</v>
      </c>
      <c r="B325" s="318"/>
      <c r="C325" s="318"/>
      <c r="D325" s="318"/>
      <c r="E325" s="318"/>
      <c r="F325" s="318"/>
      <c r="G325" s="319"/>
    </row>
    <row r="326" spans="1:8" s="49" customFormat="1" ht="15" thickBot="1" x14ac:dyDescent="0.35">
      <c r="A326" s="137" t="s">
        <v>10</v>
      </c>
      <c r="B326" s="416" t="s">
        <v>1151</v>
      </c>
      <c r="C326" s="417"/>
      <c r="D326" s="137" t="s">
        <v>11</v>
      </c>
      <c r="E326" s="137">
        <v>1</v>
      </c>
      <c r="F326" s="202"/>
      <c r="G326" s="145">
        <f>E326*F326</f>
        <v>0</v>
      </c>
    </row>
    <row r="327" spans="1:8" s="49" customFormat="1" ht="27.15" customHeight="1" thickBot="1" x14ac:dyDescent="0.35">
      <c r="A327" s="137" t="s">
        <v>12</v>
      </c>
      <c r="B327" s="418" t="s">
        <v>1215</v>
      </c>
      <c r="C327" s="418"/>
      <c r="D327" s="137" t="s">
        <v>215</v>
      </c>
      <c r="E327" s="137">
        <v>8.5</v>
      </c>
      <c r="F327" s="202"/>
      <c r="G327" s="145">
        <f>E327*F327</f>
        <v>0</v>
      </c>
    </row>
    <row r="328" spans="1:8" s="49" customFormat="1" ht="15" thickBot="1" x14ac:dyDescent="0.35">
      <c r="A328" s="58" t="s">
        <v>134</v>
      </c>
      <c r="B328" s="320" t="s">
        <v>382</v>
      </c>
      <c r="C328" s="321"/>
      <c r="D328" s="321"/>
      <c r="E328" s="321"/>
      <c r="F328" s="321"/>
      <c r="G328" s="388"/>
      <c r="H328" s="57"/>
    </row>
    <row r="329" spans="1:8" s="49" customFormat="1" ht="29.4" customHeight="1" thickBot="1" x14ac:dyDescent="0.35">
      <c r="A329" s="317" t="s">
        <v>1216</v>
      </c>
      <c r="B329" s="318"/>
      <c r="C329" s="319"/>
      <c r="D329" s="144" t="s">
        <v>11</v>
      </c>
      <c r="E329" s="167">
        <v>1</v>
      </c>
      <c r="F329" s="199"/>
      <c r="G329" s="140">
        <f>E329*F329</f>
        <v>0</v>
      </c>
    </row>
    <row r="330" spans="1:8" s="49" customFormat="1" ht="15" thickBot="1" x14ac:dyDescent="0.35">
      <c r="A330" s="137" t="s">
        <v>141</v>
      </c>
      <c r="B330" s="416" t="s">
        <v>1151</v>
      </c>
      <c r="C330" s="417"/>
      <c r="D330" s="137" t="s">
        <v>11</v>
      </c>
      <c r="E330" s="137">
        <v>1</v>
      </c>
      <c r="F330" s="202"/>
      <c r="G330" s="145">
        <f>E330*F330</f>
        <v>0</v>
      </c>
    </row>
    <row r="331" spans="1:8" s="49" customFormat="1" ht="15" thickBot="1" x14ac:dyDescent="0.35">
      <c r="A331" s="137" t="s">
        <v>263</v>
      </c>
      <c r="B331" s="418" t="s">
        <v>1152</v>
      </c>
      <c r="C331" s="418"/>
      <c r="D331" s="137" t="s">
        <v>215</v>
      </c>
      <c r="E331" s="137">
        <v>6.8</v>
      </c>
      <c r="F331" s="202"/>
      <c r="G331" s="145">
        <f>E331*F331</f>
        <v>0</v>
      </c>
    </row>
    <row r="332" spans="1:8" s="49" customFormat="1" ht="15" thickBot="1" x14ac:dyDescent="0.35">
      <c r="A332" s="58" t="s">
        <v>142</v>
      </c>
      <c r="B332" s="320" t="s">
        <v>374</v>
      </c>
      <c r="C332" s="321"/>
      <c r="D332" s="321"/>
      <c r="E332" s="321"/>
      <c r="F332" s="321"/>
      <c r="G332" s="388"/>
    </row>
    <row r="333" spans="1:8" s="49" customFormat="1" ht="192" customHeight="1" thickBot="1" x14ac:dyDescent="0.35">
      <c r="A333" s="317" t="s">
        <v>1182</v>
      </c>
      <c r="B333" s="318"/>
      <c r="C333" s="319"/>
      <c r="D333" s="144" t="s">
        <v>11</v>
      </c>
      <c r="E333" s="167">
        <v>1</v>
      </c>
      <c r="F333" s="199"/>
      <c r="G333" s="140">
        <f>E333*F333</f>
        <v>0</v>
      </c>
    </row>
    <row r="334" spans="1:8" s="49" customFormat="1" ht="15" thickBot="1" x14ac:dyDescent="0.35">
      <c r="A334" s="136" t="s">
        <v>146</v>
      </c>
      <c r="B334" s="325" t="s">
        <v>375</v>
      </c>
      <c r="C334" s="326"/>
      <c r="D334" s="326"/>
      <c r="E334" s="326"/>
      <c r="F334" s="326"/>
      <c r="G334" s="327"/>
    </row>
    <row r="335" spans="1:8" s="49" customFormat="1" ht="59.1" customHeight="1" thickBot="1" x14ac:dyDescent="0.35">
      <c r="A335" s="317" t="s">
        <v>1183</v>
      </c>
      <c r="B335" s="318"/>
      <c r="C335" s="319"/>
      <c r="D335" s="144" t="s">
        <v>11</v>
      </c>
      <c r="E335" s="167">
        <v>1</v>
      </c>
      <c r="F335" s="199"/>
      <c r="G335" s="140">
        <f>E335*F335</f>
        <v>0</v>
      </c>
    </row>
    <row r="336" spans="1:8" s="49" customFormat="1" ht="15" thickBot="1" x14ac:dyDescent="0.35">
      <c r="A336" s="58" t="s">
        <v>148</v>
      </c>
      <c r="B336" s="322" t="s">
        <v>1079</v>
      </c>
      <c r="C336" s="323"/>
      <c r="D336" s="323"/>
      <c r="E336" s="323"/>
      <c r="F336" s="323"/>
      <c r="G336" s="324"/>
    </row>
    <row r="337" spans="1:7" s="49" customFormat="1" ht="28.2" customHeight="1" thickBot="1" x14ac:dyDescent="0.35">
      <c r="A337" s="317" t="s">
        <v>1184</v>
      </c>
      <c r="B337" s="318"/>
      <c r="C337" s="319"/>
      <c r="D337" s="79" t="s">
        <v>11</v>
      </c>
      <c r="E337" s="165">
        <v>1</v>
      </c>
      <c r="F337" s="197"/>
      <c r="G337" s="67">
        <f>E337*F337</f>
        <v>0</v>
      </c>
    </row>
    <row r="338" spans="1:7" s="49" customFormat="1" ht="15" thickBot="1" x14ac:dyDescent="0.35">
      <c r="A338" s="58" t="s">
        <v>218</v>
      </c>
      <c r="B338" s="320" t="s">
        <v>383</v>
      </c>
      <c r="C338" s="321"/>
      <c r="D338" s="321"/>
      <c r="E338" s="321"/>
      <c r="F338" s="321"/>
      <c r="G338" s="388"/>
    </row>
    <row r="339" spans="1:7" s="49" customFormat="1" ht="123.3" customHeight="1" thickBot="1" x14ac:dyDescent="0.35">
      <c r="A339" s="422" t="s">
        <v>376</v>
      </c>
      <c r="B339" s="423"/>
      <c r="C339" s="424"/>
      <c r="D339" s="79" t="s">
        <v>11</v>
      </c>
      <c r="E339" s="165">
        <v>1</v>
      </c>
      <c r="F339" s="197"/>
      <c r="G339" s="67">
        <f>E339*F339</f>
        <v>0</v>
      </c>
    </row>
    <row r="340" spans="1:7" s="49" customFormat="1" ht="15" thickBot="1" x14ac:dyDescent="0.35">
      <c r="A340" s="58" t="s">
        <v>221</v>
      </c>
      <c r="B340" s="320" t="s">
        <v>384</v>
      </c>
      <c r="C340" s="321"/>
      <c r="D340" s="321"/>
      <c r="E340" s="321"/>
      <c r="F340" s="321"/>
      <c r="G340" s="388"/>
    </row>
    <row r="341" spans="1:7" s="49" customFormat="1" ht="28.95" customHeight="1" thickBot="1" x14ac:dyDescent="0.35">
      <c r="A341" s="317" t="s">
        <v>1185</v>
      </c>
      <c r="B341" s="318"/>
      <c r="C341" s="319"/>
      <c r="D341" s="144" t="s">
        <v>11</v>
      </c>
      <c r="E341" s="167">
        <v>3</v>
      </c>
      <c r="F341" s="199"/>
      <c r="G341" s="140">
        <f>E341*F341</f>
        <v>0</v>
      </c>
    </row>
    <row r="342" spans="1:7" s="49" customFormat="1" ht="15" thickBot="1" x14ac:dyDescent="0.35">
      <c r="A342" s="146" t="s">
        <v>1153</v>
      </c>
      <c r="B342" s="325" t="s">
        <v>1154</v>
      </c>
      <c r="C342" s="326"/>
      <c r="D342" s="326"/>
      <c r="E342" s="326"/>
      <c r="F342" s="326"/>
      <c r="G342" s="327"/>
    </row>
    <row r="343" spans="1:7" s="49" customFormat="1" ht="29.4" customHeight="1" thickBot="1" x14ac:dyDescent="0.35">
      <c r="A343" s="317" t="s">
        <v>1155</v>
      </c>
      <c r="B343" s="318"/>
      <c r="C343" s="319"/>
      <c r="D343" s="144" t="s">
        <v>11</v>
      </c>
      <c r="E343" s="167">
        <v>1</v>
      </c>
      <c r="F343" s="199"/>
      <c r="G343" s="140">
        <f>E343*F343</f>
        <v>0</v>
      </c>
    </row>
    <row r="344" spans="1:7" s="49" customFormat="1" ht="15" thickBot="1" x14ac:dyDescent="0.35">
      <c r="A344" s="58" t="s">
        <v>229</v>
      </c>
      <c r="B344" s="320" t="s">
        <v>385</v>
      </c>
      <c r="C344" s="321"/>
      <c r="D344" s="321"/>
      <c r="E344" s="321"/>
      <c r="F344" s="321"/>
      <c r="G344" s="388"/>
    </row>
    <row r="345" spans="1:7" s="49" customFormat="1" ht="28.95" customHeight="1" thickBot="1" x14ac:dyDescent="0.35">
      <c r="A345" s="425" t="s">
        <v>1186</v>
      </c>
      <c r="B345" s="426"/>
      <c r="C345" s="427"/>
      <c r="D345" s="79" t="s">
        <v>11</v>
      </c>
      <c r="E345" s="165">
        <v>3</v>
      </c>
      <c r="F345" s="197"/>
      <c r="G345" s="67">
        <f>E345*F345</f>
        <v>0</v>
      </c>
    </row>
    <row r="346" spans="1:7" s="49" customFormat="1" ht="15" thickBot="1" x14ac:dyDescent="0.35">
      <c r="A346" s="320" t="s">
        <v>377</v>
      </c>
      <c r="B346" s="321"/>
      <c r="C346" s="321"/>
      <c r="D346" s="321"/>
      <c r="E346" s="321"/>
      <c r="F346" s="321"/>
      <c r="G346" s="388"/>
    </row>
    <row r="347" spans="1:7" s="49" customFormat="1" ht="15" thickBot="1" x14ac:dyDescent="0.35">
      <c r="A347" s="58" t="s">
        <v>378</v>
      </c>
      <c r="B347" s="320" t="s">
        <v>1204</v>
      </c>
      <c r="C347" s="321"/>
      <c r="D347" s="321"/>
      <c r="E347" s="321"/>
      <c r="F347" s="321"/>
      <c r="G347" s="388"/>
    </row>
    <row r="348" spans="1:7" s="49" customFormat="1" ht="149.1" customHeight="1" thickBot="1" x14ac:dyDescent="0.35">
      <c r="A348" s="428" t="s">
        <v>1203</v>
      </c>
      <c r="B348" s="429"/>
      <c r="C348" s="429"/>
      <c r="D348" s="429"/>
      <c r="E348" s="430"/>
      <c r="F348" s="430"/>
      <c r="G348" s="431"/>
    </row>
    <row r="349" spans="1:7" s="49" customFormat="1" ht="15" thickBot="1" x14ac:dyDescent="0.35">
      <c r="A349" s="432" t="s">
        <v>1202</v>
      </c>
      <c r="B349" s="433"/>
      <c r="C349" s="434"/>
      <c r="D349" s="79" t="s">
        <v>11</v>
      </c>
      <c r="E349" s="165">
        <v>1</v>
      </c>
      <c r="F349" s="197"/>
      <c r="G349" s="67">
        <f>E349*F349</f>
        <v>0</v>
      </c>
    </row>
    <row r="350" spans="1:7" s="49" customFormat="1" ht="15" thickBot="1" x14ac:dyDescent="0.35">
      <c r="A350" s="58" t="s">
        <v>379</v>
      </c>
      <c r="B350" s="320" t="s">
        <v>380</v>
      </c>
      <c r="C350" s="321"/>
      <c r="D350" s="321"/>
      <c r="E350" s="321"/>
      <c r="F350" s="321"/>
      <c r="G350" s="388"/>
    </row>
    <row r="351" spans="1:7" s="49" customFormat="1" ht="90.75" customHeight="1" thickBot="1" x14ac:dyDescent="0.35">
      <c r="A351" s="413" t="s">
        <v>1187</v>
      </c>
      <c r="B351" s="414"/>
      <c r="C351" s="415"/>
      <c r="D351" s="79" t="s">
        <v>11</v>
      </c>
      <c r="E351" s="165">
        <v>1</v>
      </c>
      <c r="F351" s="197"/>
      <c r="G351" s="67">
        <f>E351*F351</f>
        <v>0</v>
      </c>
    </row>
    <row r="352" spans="1:7" s="49" customFormat="1" ht="15" thickBot="1" x14ac:dyDescent="0.35">
      <c r="A352" s="384" t="s">
        <v>161</v>
      </c>
      <c r="B352" s="384"/>
      <c r="C352" s="384"/>
      <c r="D352" s="384"/>
      <c r="E352" s="384"/>
      <c r="F352" s="384"/>
      <c r="G352" s="68">
        <f>G326+G327+G329+G330+G331+G333+G335+G337+G339+G341++G343+G345+G349+G351</f>
        <v>0</v>
      </c>
    </row>
    <row r="353" spans="1:7" s="49" customFormat="1" ht="15" thickBot="1" x14ac:dyDescent="0.35">
      <c r="A353" s="329"/>
      <c r="B353" s="330"/>
      <c r="C353" s="330"/>
      <c r="D353" s="330"/>
      <c r="E353" s="330"/>
      <c r="F353" s="330"/>
      <c r="G353" s="331"/>
    </row>
    <row r="354" spans="1:7" s="49" customFormat="1" ht="15" thickBot="1" x14ac:dyDescent="0.35">
      <c r="A354" s="343" t="s">
        <v>386</v>
      </c>
      <c r="B354" s="344"/>
      <c r="C354" s="344"/>
      <c r="D354" s="344"/>
      <c r="E354" s="344"/>
      <c r="F354" s="344"/>
      <c r="G354" s="345"/>
    </row>
    <row r="355" spans="1:7" s="49" customFormat="1" ht="15" thickBot="1" x14ac:dyDescent="0.35">
      <c r="A355" s="402" t="s">
        <v>387</v>
      </c>
      <c r="B355" s="403"/>
      <c r="C355" s="403"/>
      <c r="D355" s="403"/>
      <c r="E355" s="403"/>
      <c r="F355" s="403"/>
      <c r="G355" s="404"/>
    </row>
    <row r="356" spans="1:7" s="49" customFormat="1" ht="15" thickBot="1" x14ac:dyDescent="0.35">
      <c r="A356" s="332" t="s">
        <v>407</v>
      </c>
      <c r="B356" s="333"/>
      <c r="C356" s="333"/>
      <c r="D356" s="333"/>
      <c r="E356" s="333"/>
      <c r="F356" s="333"/>
      <c r="G356" s="334"/>
    </row>
    <row r="357" spans="1:7" s="49" customFormat="1" ht="15" thickBot="1" x14ac:dyDescent="0.35">
      <c r="A357" s="332" t="s">
        <v>388</v>
      </c>
      <c r="B357" s="333"/>
      <c r="C357" s="333"/>
      <c r="D357" s="333"/>
      <c r="E357" s="333"/>
      <c r="F357" s="333"/>
      <c r="G357" s="334"/>
    </row>
    <row r="358" spans="1:7" s="49" customFormat="1" ht="15" thickBot="1" x14ac:dyDescent="0.35">
      <c r="A358" s="332" t="s">
        <v>408</v>
      </c>
      <c r="B358" s="333"/>
      <c r="C358" s="333"/>
      <c r="D358" s="333"/>
      <c r="E358" s="333"/>
      <c r="F358" s="333"/>
      <c r="G358" s="334"/>
    </row>
    <row r="359" spans="1:7" s="49" customFormat="1" ht="28.95" customHeight="1" thickBot="1" x14ac:dyDescent="0.35">
      <c r="A359" s="332" t="s">
        <v>152</v>
      </c>
      <c r="B359" s="333"/>
      <c r="C359" s="333"/>
      <c r="D359" s="333"/>
      <c r="E359" s="333"/>
      <c r="F359" s="333"/>
      <c r="G359" s="334"/>
    </row>
    <row r="360" spans="1:7" s="49" customFormat="1" ht="15" thickBot="1" x14ac:dyDescent="0.35">
      <c r="A360" s="337" t="s">
        <v>119</v>
      </c>
      <c r="B360" s="338"/>
      <c r="C360" s="338"/>
      <c r="D360" s="338"/>
      <c r="E360" s="338"/>
      <c r="F360" s="338"/>
      <c r="G360" s="339"/>
    </row>
    <row r="361" spans="1:7" s="49" customFormat="1" ht="28.8" customHeight="1" thickBot="1" x14ac:dyDescent="0.35">
      <c r="A361" s="332" t="s">
        <v>389</v>
      </c>
      <c r="B361" s="333"/>
      <c r="C361" s="333"/>
      <c r="D361" s="333"/>
      <c r="E361" s="333"/>
      <c r="F361" s="333"/>
      <c r="G361" s="334"/>
    </row>
    <row r="362" spans="1:7" s="49" customFormat="1" ht="15" thickBot="1" x14ac:dyDescent="0.35">
      <c r="A362" s="337" t="s">
        <v>390</v>
      </c>
      <c r="B362" s="338"/>
      <c r="C362" s="338"/>
      <c r="D362" s="338"/>
      <c r="E362" s="338"/>
      <c r="F362" s="338"/>
      <c r="G362" s="339"/>
    </row>
    <row r="363" spans="1:7" s="49" customFormat="1" ht="15" thickBot="1" x14ac:dyDescent="0.35">
      <c r="A363" s="332" t="s">
        <v>409</v>
      </c>
      <c r="B363" s="333" t="s">
        <v>391</v>
      </c>
      <c r="C363" s="333" t="s">
        <v>391</v>
      </c>
      <c r="D363" s="333" t="s">
        <v>391</v>
      </c>
      <c r="E363" s="333" t="s">
        <v>391</v>
      </c>
      <c r="F363" s="333" t="s">
        <v>391</v>
      </c>
      <c r="G363" s="334" t="s">
        <v>391</v>
      </c>
    </row>
    <row r="364" spans="1:7" s="49" customFormat="1" ht="15" thickBot="1" x14ac:dyDescent="0.35">
      <c r="A364" s="419" t="s">
        <v>392</v>
      </c>
      <c r="B364" s="420" t="s">
        <v>392</v>
      </c>
      <c r="C364" s="420" t="s">
        <v>392</v>
      </c>
      <c r="D364" s="420" t="s">
        <v>392</v>
      </c>
      <c r="E364" s="420" t="s">
        <v>392</v>
      </c>
      <c r="F364" s="420" t="s">
        <v>392</v>
      </c>
      <c r="G364" s="421" t="s">
        <v>392</v>
      </c>
    </row>
    <row r="365" spans="1:7" s="49" customFormat="1" ht="46.35" customHeight="1" thickBot="1" x14ac:dyDescent="0.35">
      <c r="A365" s="332" t="s">
        <v>393</v>
      </c>
      <c r="B365" s="333"/>
      <c r="C365" s="333"/>
      <c r="D365" s="333"/>
      <c r="E365" s="333"/>
      <c r="F365" s="333"/>
      <c r="G365" s="334"/>
    </row>
    <row r="366" spans="1:7" s="49" customFormat="1" ht="59.55" customHeight="1" thickBot="1" x14ac:dyDescent="0.35">
      <c r="A366" s="332" t="s">
        <v>394</v>
      </c>
      <c r="B366" s="333"/>
      <c r="C366" s="333"/>
      <c r="D366" s="333"/>
      <c r="E366" s="333"/>
      <c r="F366" s="333"/>
      <c r="G366" s="334"/>
    </row>
    <row r="367" spans="1:7" s="50" customFormat="1" ht="30" customHeight="1" thickBot="1" x14ac:dyDescent="0.35">
      <c r="A367" s="332" t="s">
        <v>395</v>
      </c>
      <c r="B367" s="333"/>
      <c r="C367" s="333"/>
      <c r="D367" s="333"/>
      <c r="E367" s="333"/>
      <c r="F367" s="333"/>
      <c r="G367" s="334"/>
    </row>
    <row r="368" spans="1:7" s="49" customFormat="1" ht="28.2" customHeight="1" thickBot="1" x14ac:dyDescent="0.35">
      <c r="A368" s="435" t="s">
        <v>410</v>
      </c>
      <c r="B368" s="436"/>
      <c r="C368" s="436"/>
      <c r="D368" s="436"/>
      <c r="E368" s="436"/>
      <c r="F368" s="436"/>
      <c r="G368" s="437"/>
    </row>
    <row r="369" spans="1:7" s="49" customFormat="1" ht="28.8" customHeight="1" thickBot="1" x14ac:dyDescent="0.35">
      <c r="A369" s="332" t="s">
        <v>411</v>
      </c>
      <c r="B369" s="333"/>
      <c r="C369" s="333"/>
      <c r="D369" s="333"/>
      <c r="E369" s="333"/>
      <c r="F369" s="333"/>
      <c r="G369" s="334"/>
    </row>
    <row r="370" spans="1:7" s="49" customFormat="1" ht="15" thickBot="1" x14ac:dyDescent="0.35">
      <c r="A370" s="332" t="s">
        <v>396</v>
      </c>
      <c r="B370" s="333"/>
      <c r="C370" s="333"/>
      <c r="D370" s="333"/>
      <c r="E370" s="333"/>
      <c r="F370" s="333"/>
      <c r="G370" s="334"/>
    </row>
    <row r="371" spans="1:7" s="49" customFormat="1" ht="15" thickBot="1" x14ac:dyDescent="0.35">
      <c r="A371" s="329" t="s">
        <v>412</v>
      </c>
      <c r="B371" s="330" t="s">
        <v>397</v>
      </c>
      <c r="C371" s="330" t="s">
        <v>397</v>
      </c>
      <c r="D371" s="330" t="s">
        <v>397</v>
      </c>
      <c r="E371" s="330" t="s">
        <v>397</v>
      </c>
      <c r="F371" s="330" t="s">
        <v>397</v>
      </c>
      <c r="G371" s="331" t="s">
        <v>397</v>
      </c>
    </row>
    <row r="372" spans="1:7" s="49" customFormat="1" ht="15" thickBot="1" x14ac:dyDescent="0.35">
      <c r="A372" s="332" t="s">
        <v>398</v>
      </c>
      <c r="B372" s="333" t="s">
        <v>398</v>
      </c>
      <c r="C372" s="333" t="s">
        <v>398</v>
      </c>
      <c r="D372" s="333" t="s">
        <v>398</v>
      </c>
      <c r="E372" s="333" t="s">
        <v>398</v>
      </c>
      <c r="F372" s="333" t="s">
        <v>398</v>
      </c>
      <c r="G372" s="334" t="s">
        <v>398</v>
      </c>
    </row>
    <row r="373" spans="1:7" s="49" customFormat="1" ht="15" thickBot="1" x14ac:dyDescent="0.35">
      <c r="A373" s="332" t="s">
        <v>399</v>
      </c>
      <c r="B373" s="333" t="s">
        <v>399</v>
      </c>
      <c r="C373" s="333" t="s">
        <v>399</v>
      </c>
      <c r="D373" s="333" t="s">
        <v>399</v>
      </c>
      <c r="E373" s="333" t="s">
        <v>399</v>
      </c>
      <c r="F373" s="333" t="s">
        <v>399</v>
      </c>
      <c r="G373" s="334" t="s">
        <v>399</v>
      </c>
    </row>
    <row r="374" spans="1:7" s="49" customFormat="1" ht="15" thickBot="1" x14ac:dyDescent="0.35">
      <c r="A374" s="329" t="s">
        <v>400</v>
      </c>
      <c r="B374" s="330" t="s">
        <v>400</v>
      </c>
      <c r="C374" s="330" t="s">
        <v>400</v>
      </c>
      <c r="D374" s="330" t="s">
        <v>400</v>
      </c>
      <c r="E374" s="330" t="s">
        <v>400</v>
      </c>
      <c r="F374" s="330" t="s">
        <v>400</v>
      </c>
      <c r="G374" s="331" t="s">
        <v>400</v>
      </c>
    </row>
    <row r="375" spans="1:7" s="49" customFormat="1" ht="15" thickBot="1" x14ac:dyDescent="0.35">
      <c r="A375" s="332" t="s">
        <v>401</v>
      </c>
      <c r="B375" s="333" t="s">
        <v>401</v>
      </c>
      <c r="C375" s="333" t="s">
        <v>401</v>
      </c>
      <c r="D375" s="333" t="s">
        <v>401</v>
      </c>
      <c r="E375" s="333" t="s">
        <v>401</v>
      </c>
      <c r="F375" s="333" t="s">
        <v>401</v>
      </c>
      <c r="G375" s="334" t="s">
        <v>401</v>
      </c>
    </row>
    <row r="376" spans="1:7" s="49" customFormat="1" ht="15" thickBot="1" x14ac:dyDescent="0.35">
      <c r="A376" s="329" t="s">
        <v>402</v>
      </c>
      <c r="B376" s="330" t="s">
        <v>402</v>
      </c>
      <c r="C376" s="330" t="s">
        <v>402</v>
      </c>
      <c r="D376" s="330" t="s">
        <v>402</v>
      </c>
      <c r="E376" s="330" t="s">
        <v>402</v>
      </c>
      <c r="F376" s="330" t="s">
        <v>402</v>
      </c>
      <c r="G376" s="331" t="s">
        <v>402</v>
      </c>
    </row>
    <row r="377" spans="1:7" s="49" customFormat="1" ht="15" thickBot="1" x14ac:dyDescent="0.35">
      <c r="A377" s="332" t="s">
        <v>403</v>
      </c>
      <c r="B377" s="333" t="s">
        <v>403</v>
      </c>
      <c r="C377" s="333" t="s">
        <v>403</v>
      </c>
      <c r="D377" s="333" t="s">
        <v>403</v>
      </c>
      <c r="E377" s="333" t="s">
        <v>403</v>
      </c>
      <c r="F377" s="333" t="s">
        <v>403</v>
      </c>
      <c r="G377" s="334" t="s">
        <v>403</v>
      </c>
    </row>
    <row r="378" spans="1:7" s="49" customFormat="1" ht="15" thickBot="1" x14ac:dyDescent="0.35">
      <c r="A378" s="332" t="s">
        <v>184</v>
      </c>
      <c r="B378" s="333" t="s">
        <v>184</v>
      </c>
      <c r="C378" s="333" t="s">
        <v>184</v>
      </c>
      <c r="D378" s="333" t="s">
        <v>184</v>
      </c>
      <c r="E378" s="333" t="s">
        <v>184</v>
      </c>
      <c r="F378" s="333" t="s">
        <v>184</v>
      </c>
      <c r="G378" s="334" t="s">
        <v>184</v>
      </c>
    </row>
    <row r="379" spans="1:7" s="49" customFormat="1" ht="15" thickBot="1" x14ac:dyDescent="0.35">
      <c r="A379" s="329" t="s">
        <v>185</v>
      </c>
      <c r="B379" s="330" t="s">
        <v>185</v>
      </c>
      <c r="C379" s="330" t="s">
        <v>185</v>
      </c>
      <c r="D379" s="330" t="s">
        <v>185</v>
      </c>
      <c r="E379" s="330" t="s">
        <v>185</v>
      </c>
      <c r="F379" s="330" t="s">
        <v>185</v>
      </c>
      <c r="G379" s="331" t="s">
        <v>185</v>
      </c>
    </row>
    <row r="380" spans="1:7" s="49" customFormat="1" ht="15" thickBot="1" x14ac:dyDescent="0.35">
      <c r="A380" s="332" t="s">
        <v>413</v>
      </c>
      <c r="B380" s="333" t="s">
        <v>186</v>
      </c>
      <c r="C380" s="333" t="s">
        <v>186</v>
      </c>
      <c r="D380" s="333" t="s">
        <v>186</v>
      </c>
      <c r="E380" s="333" t="s">
        <v>186</v>
      </c>
      <c r="F380" s="333" t="s">
        <v>186</v>
      </c>
      <c r="G380" s="334" t="s">
        <v>186</v>
      </c>
    </row>
    <row r="381" spans="1:7" s="49" customFormat="1" ht="15" thickBot="1" x14ac:dyDescent="0.35">
      <c r="A381" s="337" t="s">
        <v>404</v>
      </c>
      <c r="B381" s="338" t="s">
        <v>404</v>
      </c>
      <c r="C381" s="338" t="s">
        <v>404</v>
      </c>
      <c r="D381" s="338" t="s">
        <v>404</v>
      </c>
      <c r="E381" s="338" t="s">
        <v>404</v>
      </c>
      <c r="F381" s="338" t="s">
        <v>404</v>
      </c>
      <c r="G381" s="339" t="s">
        <v>404</v>
      </c>
    </row>
    <row r="382" spans="1:7" s="49" customFormat="1" ht="15" thickBot="1" x14ac:dyDescent="0.35">
      <c r="A382" s="329" t="s">
        <v>405</v>
      </c>
      <c r="B382" s="330" t="s">
        <v>405</v>
      </c>
      <c r="C382" s="330" t="s">
        <v>405</v>
      </c>
      <c r="D382" s="330" t="s">
        <v>405</v>
      </c>
      <c r="E382" s="330" t="s">
        <v>405</v>
      </c>
      <c r="F382" s="330" t="s">
        <v>405</v>
      </c>
      <c r="G382" s="331" t="s">
        <v>405</v>
      </c>
    </row>
    <row r="383" spans="1:7" s="49" customFormat="1" ht="15" thickBot="1" x14ac:dyDescent="0.35">
      <c r="A383" s="329" t="s">
        <v>406</v>
      </c>
      <c r="B383" s="330" t="s">
        <v>406</v>
      </c>
      <c r="C383" s="330" t="s">
        <v>406</v>
      </c>
      <c r="D383" s="330" t="s">
        <v>406</v>
      </c>
      <c r="E383" s="330" t="s">
        <v>406</v>
      </c>
      <c r="F383" s="330" t="s">
        <v>406</v>
      </c>
      <c r="G383" s="331" t="s">
        <v>406</v>
      </c>
    </row>
    <row r="384" spans="1:7" s="49" customFormat="1" ht="15" thickBot="1" x14ac:dyDescent="0.35">
      <c r="A384" s="335"/>
      <c r="B384" s="336"/>
      <c r="C384" s="336"/>
      <c r="D384" s="336"/>
      <c r="E384" s="336"/>
      <c r="F384" s="336"/>
      <c r="G384" s="336"/>
    </row>
    <row r="385" spans="1:7" s="49" customFormat="1" ht="24.6" customHeight="1" x14ac:dyDescent="0.3">
      <c r="A385" s="372" t="s">
        <v>0</v>
      </c>
      <c r="B385" s="374" t="s">
        <v>1</v>
      </c>
      <c r="C385" s="375"/>
      <c r="D385" s="372" t="s">
        <v>2</v>
      </c>
      <c r="E385" s="378" t="s">
        <v>3</v>
      </c>
      <c r="F385" s="378" t="s">
        <v>1065</v>
      </c>
      <c r="G385" s="378" t="s">
        <v>1064</v>
      </c>
    </row>
    <row r="386" spans="1:7" s="49" customFormat="1" ht="18.600000000000001" customHeight="1" thickBot="1" x14ac:dyDescent="0.35">
      <c r="A386" s="373"/>
      <c r="B386" s="376"/>
      <c r="C386" s="377"/>
      <c r="D386" s="373"/>
      <c r="E386" s="379"/>
      <c r="F386" s="379"/>
      <c r="G386" s="379"/>
    </row>
    <row r="387" spans="1:7" s="49" customFormat="1" ht="15" thickBot="1" x14ac:dyDescent="0.35">
      <c r="A387" s="58" t="s">
        <v>4</v>
      </c>
      <c r="B387" s="348" t="s">
        <v>5</v>
      </c>
      <c r="C387" s="349"/>
      <c r="D387" s="59" t="s">
        <v>6</v>
      </c>
      <c r="E387" s="153" t="s">
        <v>7</v>
      </c>
      <c r="F387" s="153" t="s">
        <v>8</v>
      </c>
      <c r="G387" s="153" t="s">
        <v>9</v>
      </c>
    </row>
    <row r="388" spans="1:7" s="49" customFormat="1" ht="15" thickBot="1" x14ac:dyDescent="0.35">
      <c r="A388" s="58" t="s">
        <v>78</v>
      </c>
      <c r="B388" s="320" t="s">
        <v>414</v>
      </c>
      <c r="C388" s="321"/>
      <c r="D388" s="321"/>
      <c r="E388" s="321"/>
      <c r="F388" s="321"/>
      <c r="G388" s="388"/>
    </row>
    <row r="389" spans="1:7" s="49" customFormat="1" ht="45.15" customHeight="1" thickBot="1" x14ac:dyDescent="0.35">
      <c r="A389" s="409" t="s">
        <v>421</v>
      </c>
      <c r="B389" s="409"/>
      <c r="C389" s="409"/>
      <c r="D389" s="409"/>
      <c r="E389" s="409"/>
      <c r="F389" s="409"/>
      <c r="G389" s="409"/>
    </row>
    <row r="390" spans="1:7" s="49" customFormat="1" ht="16.350000000000001" customHeight="1" thickBot="1" x14ac:dyDescent="0.35">
      <c r="A390" s="78" t="s">
        <v>10</v>
      </c>
      <c r="B390" s="346" t="s">
        <v>415</v>
      </c>
      <c r="C390" s="347"/>
      <c r="D390" s="79" t="s">
        <v>136</v>
      </c>
      <c r="E390" s="165">
        <v>93</v>
      </c>
      <c r="F390" s="197"/>
      <c r="G390" s="67">
        <f>E390*F390</f>
        <v>0</v>
      </c>
    </row>
    <row r="391" spans="1:7" s="49" customFormat="1" ht="15" thickBot="1" x14ac:dyDescent="0.35">
      <c r="A391" s="78" t="s">
        <v>12</v>
      </c>
      <c r="B391" s="346" t="s">
        <v>416</v>
      </c>
      <c r="C391" s="347"/>
      <c r="D391" s="79" t="s">
        <v>215</v>
      </c>
      <c r="E391" s="165">
        <v>12.5</v>
      </c>
      <c r="F391" s="197"/>
      <c r="G391" s="67">
        <f t="shared" ref="G391" si="12">E391*F391</f>
        <v>0</v>
      </c>
    </row>
    <row r="392" spans="1:7" s="49" customFormat="1" ht="15" thickBot="1" x14ac:dyDescent="0.35">
      <c r="A392" s="58" t="s">
        <v>134</v>
      </c>
      <c r="B392" s="320" t="s">
        <v>417</v>
      </c>
      <c r="C392" s="321"/>
      <c r="D392" s="321"/>
      <c r="E392" s="321"/>
      <c r="F392" s="321"/>
      <c r="G392" s="388"/>
    </row>
    <row r="393" spans="1:7" s="49" customFormat="1" ht="60.6" customHeight="1" thickBot="1" x14ac:dyDescent="0.35">
      <c r="A393" s="314" t="s">
        <v>418</v>
      </c>
      <c r="B393" s="315"/>
      <c r="C393" s="316"/>
      <c r="D393" s="79" t="s">
        <v>136</v>
      </c>
      <c r="E393" s="165">
        <v>82</v>
      </c>
      <c r="F393" s="197"/>
      <c r="G393" s="67">
        <f>E393*F393</f>
        <v>0</v>
      </c>
    </row>
    <row r="394" spans="1:7" s="49" customFormat="1" ht="15" thickBot="1" x14ac:dyDescent="0.35">
      <c r="A394" s="58" t="s">
        <v>142</v>
      </c>
      <c r="B394" s="320" t="s">
        <v>419</v>
      </c>
      <c r="C394" s="321"/>
      <c r="D394" s="321"/>
      <c r="E394" s="321"/>
      <c r="F394" s="321"/>
      <c r="G394" s="388"/>
    </row>
    <row r="395" spans="1:7" s="49" customFormat="1" ht="28.95" customHeight="1" thickBot="1" x14ac:dyDescent="0.35">
      <c r="A395" s="409" t="s">
        <v>420</v>
      </c>
      <c r="B395" s="409"/>
      <c r="C395" s="409"/>
      <c r="D395" s="409"/>
      <c r="E395" s="409"/>
      <c r="F395" s="409"/>
      <c r="G395" s="409"/>
    </row>
    <row r="396" spans="1:7" s="49" customFormat="1" ht="15" thickBot="1" x14ac:dyDescent="0.35">
      <c r="A396" s="78" t="s">
        <v>143</v>
      </c>
      <c r="B396" s="346" t="s">
        <v>422</v>
      </c>
      <c r="C396" s="347"/>
      <c r="D396" s="79" t="s">
        <v>136</v>
      </c>
      <c r="E396" s="165">
        <v>14</v>
      </c>
      <c r="F396" s="197"/>
      <c r="G396" s="67">
        <f>E396*F396</f>
        <v>0</v>
      </c>
    </row>
    <row r="397" spans="1:7" s="49" customFormat="1" ht="15" thickBot="1" x14ac:dyDescent="0.35">
      <c r="A397" s="78" t="s">
        <v>211</v>
      </c>
      <c r="B397" s="346" t="s">
        <v>423</v>
      </c>
      <c r="C397" s="347"/>
      <c r="D397" s="79" t="s">
        <v>215</v>
      </c>
      <c r="E397" s="165">
        <v>23</v>
      </c>
      <c r="F397" s="197"/>
      <c r="G397" s="67">
        <f>E397*F397</f>
        <v>0</v>
      </c>
    </row>
    <row r="398" spans="1:7" s="49" customFormat="1" ht="15" thickBot="1" x14ac:dyDescent="0.35">
      <c r="A398" s="384" t="s">
        <v>232</v>
      </c>
      <c r="B398" s="384"/>
      <c r="C398" s="384"/>
      <c r="D398" s="384"/>
      <c r="E398" s="384"/>
      <c r="F398" s="384"/>
      <c r="G398" s="68">
        <f>G390+G391+G393+G396+G397</f>
        <v>0</v>
      </c>
    </row>
    <row r="399" spans="1:7" s="49" customFormat="1" ht="15" thickBot="1" x14ac:dyDescent="0.35">
      <c r="A399" s="332"/>
      <c r="B399" s="333"/>
      <c r="C399" s="333"/>
      <c r="D399" s="333"/>
      <c r="E399" s="333"/>
      <c r="F399" s="333"/>
      <c r="G399" s="334"/>
    </row>
    <row r="400" spans="1:7" s="49" customFormat="1" ht="15" thickBot="1" x14ac:dyDescent="0.35">
      <c r="A400" s="343" t="s">
        <v>424</v>
      </c>
      <c r="B400" s="344"/>
      <c r="C400" s="344"/>
      <c r="D400" s="344"/>
      <c r="E400" s="344"/>
      <c r="F400" s="344"/>
      <c r="G400" s="345"/>
    </row>
    <row r="401" spans="1:7" s="49" customFormat="1" ht="15" thickBot="1" x14ac:dyDescent="0.35">
      <c r="A401" s="444" t="s">
        <v>425</v>
      </c>
      <c r="B401" s="445"/>
      <c r="C401" s="445"/>
      <c r="D401" s="445"/>
      <c r="E401" s="445"/>
      <c r="F401" s="445"/>
      <c r="G401" s="446"/>
    </row>
    <row r="402" spans="1:7" s="49" customFormat="1" ht="29.4" customHeight="1" thickBot="1" x14ac:dyDescent="0.35">
      <c r="A402" s="438" t="s">
        <v>440</v>
      </c>
      <c r="B402" s="439"/>
      <c r="C402" s="439"/>
      <c r="D402" s="439"/>
      <c r="E402" s="439"/>
      <c r="F402" s="439"/>
      <c r="G402" s="440"/>
    </row>
    <row r="403" spans="1:7" s="49" customFormat="1" ht="15" thickBot="1" x14ac:dyDescent="0.35">
      <c r="A403" s="438" t="s">
        <v>426</v>
      </c>
      <c r="B403" s="439" t="s">
        <v>426</v>
      </c>
      <c r="C403" s="439" t="s">
        <v>426</v>
      </c>
      <c r="D403" s="439" t="s">
        <v>426</v>
      </c>
      <c r="E403" s="439" t="s">
        <v>426</v>
      </c>
      <c r="F403" s="439" t="s">
        <v>426</v>
      </c>
      <c r="G403" s="440" t="s">
        <v>426</v>
      </c>
    </row>
    <row r="404" spans="1:7" s="49" customFormat="1" ht="15" thickBot="1" x14ac:dyDescent="0.35">
      <c r="A404" s="438" t="s">
        <v>427</v>
      </c>
      <c r="B404" s="439" t="s">
        <v>427</v>
      </c>
      <c r="C404" s="439" t="s">
        <v>427</v>
      </c>
      <c r="D404" s="439" t="s">
        <v>427</v>
      </c>
      <c r="E404" s="439" t="s">
        <v>427</v>
      </c>
      <c r="F404" s="439" t="s">
        <v>427</v>
      </c>
      <c r="G404" s="440" t="s">
        <v>427</v>
      </c>
    </row>
    <row r="405" spans="1:7" s="49" customFormat="1" ht="15" thickBot="1" x14ac:dyDescent="0.35">
      <c r="A405" s="438" t="s">
        <v>428</v>
      </c>
      <c r="B405" s="439" t="s">
        <v>428</v>
      </c>
      <c r="C405" s="439" t="s">
        <v>428</v>
      </c>
      <c r="D405" s="439" t="s">
        <v>428</v>
      </c>
      <c r="E405" s="439" t="s">
        <v>428</v>
      </c>
      <c r="F405" s="439" t="s">
        <v>428</v>
      </c>
      <c r="G405" s="440" t="s">
        <v>428</v>
      </c>
    </row>
    <row r="406" spans="1:7" s="49" customFormat="1" ht="15" thickBot="1" x14ac:dyDescent="0.35">
      <c r="A406" s="441" t="s">
        <v>429</v>
      </c>
      <c r="B406" s="442" t="s">
        <v>429</v>
      </c>
      <c r="C406" s="442" t="s">
        <v>429</v>
      </c>
      <c r="D406" s="442" t="s">
        <v>429</v>
      </c>
      <c r="E406" s="442" t="s">
        <v>429</v>
      </c>
      <c r="F406" s="442" t="s">
        <v>429</v>
      </c>
      <c r="G406" s="443" t="s">
        <v>429</v>
      </c>
    </row>
    <row r="407" spans="1:7" s="49" customFormat="1" ht="15" thickBot="1" x14ac:dyDescent="0.35">
      <c r="A407" s="438" t="s">
        <v>430</v>
      </c>
      <c r="B407" s="439" t="s">
        <v>430</v>
      </c>
      <c r="C407" s="439" t="s">
        <v>430</v>
      </c>
      <c r="D407" s="439" t="s">
        <v>430</v>
      </c>
      <c r="E407" s="439" t="s">
        <v>430</v>
      </c>
      <c r="F407" s="439" t="s">
        <v>430</v>
      </c>
      <c r="G407" s="440" t="s">
        <v>430</v>
      </c>
    </row>
    <row r="408" spans="1:7" s="49" customFormat="1" ht="15" thickBot="1" x14ac:dyDescent="0.35">
      <c r="A408" s="441" t="s">
        <v>431</v>
      </c>
      <c r="B408" s="442" t="s">
        <v>431</v>
      </c>
      <c r="C408" s="442" t="s">
        <v>431</v>
      </c>
      <c r="D408" s="442" t="s">
        <v>431</v>
      </c>
      <c r="E408" s="442" t="s">
        <v>431</v>
      </c>
      <c r="F408" s="442" t="s">
        <v>431</v>
      </c>
      <c r="G408" s="443" t="s">
        <v>431</v>
      </c>
    </row>
    <row r="409" spans="1:7" s="49" customFormat="1" ht="15" thickBot="1" x14ac:dyDescent="0.35">
      <c r="A409" s="438" t="s">
        <v>432</v>
      </c>
      <c r="B409" s="439" t="s">
        <v>432</v>
      </c>
      <c r="C409" s="439" t="s">
        <v>432</v>
      </c>
      <c r="D409" s="439" t="s">
        <v>432</v>
      </c>
      <c r="E409" s="439" t="s">
        <v>432</v>
      </c>
      <c r="F409" s="439" t="s">
        <v>432</v>
      </c>
      <c r="G409" s="440" t="s">
        <v>432</v>
      </c>
    </row>
    <row r="410" spans="1:7" s="49" customFormat="1" ht="15" thickBot="1" x14ac:dyDescent="0.35">
      <c r="A410" s="441" t="s">
        <v>433</v>
      </c>
      <c r="B410" s="442" t="s">
        <v>433</v>
      </c>
      <c r="C410" s="442" t="s">
        <v>433</v>
      </c>
      <c r="D410" s="442" t="s">
        <v>433</v>
      </c>
      <c r="E410" s="442" t="s">
        <v>433</v>
      </c>
      <c r="F410" s="442" t="s">
        <v>433</v>
      </c>
      <c r="G410" s="443" t="s">
        <v>433</v>
      </c>
    </row>
    <row r="411" spans="1:7" s="49" customFormat="1" ht="43.95" customHeight="1" thickBot="1" x14ac:dyDescent="0.35">
      <c r="A411" s="438" t="s">
        <v>441</v>
      </c>
      <c r="B411" s="439" t="s">
        <v>434</v>
      </c>
      <c r="C411" s="439" t="s">
        <v>434</v>
      </c>
      <c r="D411" s="439" t="s">
        <v>434</v>
      </c>
      <c r="E411" s="439" t="s">
        <v>434</v>
      </c>
      <c r="F411" s="439" t="s">
        <v>434</v>
      </c>
      <c r="G411" s="440" t="s">
        <v>434</v>
      </c>
    </row>
    <row r="412" spans="1:7" s="49" customFormat="1" ht="43.95" customHeight="1" thickBot="1" x14ac:dyDescent="0.35">
      <c r="A412" s="438" t="s">
        <v>442</v>
      </c>
      <c r="B412" s="439" t="s">
        <v>435</v>
      </c>
      <c r="C412" s="439" t="s">
        <v>435</v>
      </c>
      <c r="D412" s="439" t="s">
        <v>435</v>
      </c>
      <c r="E412" s="439" t="s">
        <v>435</v>
      </c>
      <c r="F412" s="439" t="s">
        <v>435</v>
      </c>
      <c r="G412" s="440" t="s">
        <v>435</v>
      </c>
    </row>
    <row r="413" spans="1:7" s="49" customFormat="1" ht="12.75" customHeight="1" x14ac:dyDescent="0.3">
      <c r="A413" s="372" t="s">
        <v>0</v>
      </c>
      <c r="B413" s="374" t="s">
        <v>1</v>
      </c>
      <c r="C413" s="375"/>
      <c r="D413" s="372" t="s">
        <v>2</v>
      </c>
      <c r="E413" s="378" t="s">
        <v>3</v>
      </c>
      <c r="F413" s="378" t="s">
        <v>1065</v>
      </c>
      <c r="G413" s="378" t="s">
        <v>1064</v>
      </c>
    </row>
    <row r="414" spans="1:7" s="49" customFormat="1" ht="31.95" customHeight="1" thickBot="1" x14ac:dyDescent="0.35">
      <c r="A414" s="373"/>
      <c r="B414" s="376"/>
      <c r="C414" s="377"/>
      <c r="D414" s="373"/>
      <c r="E414" s="379"/>
      <c r="F414" s="379"/>
      <c r="G414" s="379"/>
    </row>
    <row r="415" spans="1:7" s="49" customFormat="1" ht="15" thickBot="1" x14ac:dyDescent="0.35">
      <c r="A415" s="125" t="s">
        <v>4</v>
      </c>
      <c r="B415" s="348" t="s">
        <v>5</v>
      </c>
      <c r="C415" s="349"/>
      <c r="D415" s="126" t="s">
        <v>6</v>
      </c>
      <c r="E415" s="153" t="s">
        <v>7</v>
      </c>
      <c r="F415" s="153" t="s">
        <v>8</v>
      </c>
      <c r="G415" s="153" t="s">
        <v>9</v>
      </c>
    </row>
    <row r="416" spans="1:7" s="49" customFormat="1" ht="15" thickBot="1" x14ac:dyDescent="0.35">
      <c r="A416" s="125" t="s">
        <v>78</v>
      </c>
      <c r="B416" s="320" t="s">
        <v>1160</v>
      </c>
      <c r="C416" s="321"/>
      <c r="D416" s="321"/>
      <c r="E416" s="321"/>
      <c r="F416" s="321"/>
      <c r="G416" s="388"/>
    </row>
    <row r="417" spans="1:7" s="49" customFormat="1" ht="15" thickBot="1" x14ac:dyDescent="0.35">
      <c r="A417" s="78" t="s">
        <v>10</v>
      </c>
      <c r="B417" s="346" t="s">
        <v>438</v>
      </c>
      <c r="C417" s="347"/>
      <c r="D417" s="79" t="s">
        <v>136</v>
      </c>
      <c r="E417" s="166">
        <v>425</v>
      </c>
      <c r="F417" s="197"/>
      <c r="G417" s="67">
        <f>E417*F417</f>
        <v>0</v>
      </c>
    </row>
    <row r="418" spans="1:7" s="49" customFormat="1" ht="15" thickBot="1" x14ac:dyDescent="0.35">
      <c r="A418" s="78" t="s">
        <v>12</v>
      </c>
      <c r="B418" s="346" t="s">
        <v>439</v>
      </c>
      <c r="C418" s="347"/>
      <c r="D418" s="79" t="s">
        <v>136</v>
      </c>
      <c r="E418" s="166">
        <v>425</v>
      </c>
      <c r="F418" s="197"/>
      <c r="G418" s="67">
        <f>E418*F418</f>
        <v>0</v>
      </c>
    </row>
    <row r="419" spans="1:7" s="57" customFormat="1" ht="15" thickBot="1" x14ac:dyDescent="0.35">
      <c r="A419" s="128" t="s">
        <v>134</v>
      </c>
      <c r="B419" s="322" t="s">
        <v>1156</v>
      </c>
      <c r="C419" s="323"/>
      <c r="D419" s="323"/>
      <c r="E419" s="323"/>
      <c r="F419" s="323"/>
      <c r="G419" s="324"/>
    </row>
    <row r="420" spans="1:7" s="57" customFormat="1" ht="15" thickBot="1" x14ac:dyDescent="0.35">
      <c r="A420" s="432" t="s">
        <v>1157</v>
      </c>
      <c r="B420" s="433"/>
      <c r="C420" s="434"/>
      <c r="D420" s="65" t="s">
        <v>215</v>
      </c>
      <c r="E420" s="65">
        <v>152</v>
      </c>
      <c r="F420" s="201"/>
      <c r="G420" s="81">
        <f>E420*F420</f>
        <v>0</v>
      </c>
    </row>
    <row r="421" spans="1:7" s="57" customFormat="1" ht="15" thickBot="1" x14ac:dyDescent="0.35">
      <c r="A421" s="128" t="s">
        <v>142</v>
      </c>
      <c r="B421" s="322" t="s">
        <v>1158</v>
      </c>
      <c r="C421" s="323"/>
      <c r="D421" s="323"/>
      <c r="E421" s="323"/>
      <c r="F421" s="323"/>
      <c r="G421" s="324"/>
    </row>
    <row r="422" spans="1:7" s="57" customFormat="1" ht="28.95" customHeight="1" thickBot="1" x14ac:dyDescent="0.35">
      <c r="A422" s="432" t="s">
        <v>1159</v>
      </c>
      <c r="B422" s="433"/>
      <c r="C422" s="434"/>
      <c r="D422" s="65" t="s">
        <v>215</v>
      </c>
      <c r="E422" s="65">
        <v>108</v>
      </c>
      <c r="F422" s="201"/>
      <c r="G422" s="81">
        <f>E422*F422</f>
        <v>0</v>
      </c>
    </row>
    <row r="423" spans="1:7" s="49" customFormat="1" ht="15" thickBot="1" x14ac:dyDescent="0.35">
      <c r="A423" s="384" t="s">
        <v>243</v>
      </c>
      <c r="B423" s="384"/>
      <c r="C423" s="384"/>
      <c r="D423" s="384"/>
      <c r="E423" s="384"/>
      <c r="F423" s="384"/>
      <c r="G423" s="68">
        <f>SUM(G417, G418, G420, G422)</f>
        <v>0</v>
      </c>
    </row>
    <row r="424" spans="1:7" s="49" customFormat="1" ht="15" thickBot="1" x14ac:dyDescent="0.35">
      <c r="A424" s="332"/>
      <c r="B424" s="333"/>
      <c r="C424" s="333"/>
      <c r="D424" s="333"/>
      <c r="E424" s="333"/>
      <c r="F424" s="333"/>
      <c r="G424" s="334"/>
    </row>
    <row r="425" spans="1:7" s="49" customFormat="1" ht="15" thickBot="1" x14ac:dyDescent="0.35">
      <c r="A425" s="343" t="s">
        <v>443</v>
      </c>
      <c r="B425" s="344"/>
      <c r="C425" s="344"/>
      <c r="D425" s="344"/>
      <c r="E425" s="344"/>
      <c r="F425" s="344"/>
      <c r="G425" s="345"/>
    </row>
    <row r="426" spans="1:7" s="49" customFormat="1" ht="15" thickBot="1" x14ac:dyDescent="0.35">
      <c r="A426" s="58" t="s">
        <v>78</v>
      </c>
      <c r="B426" s="320" t="s">
        <v>444</v>
      </c>
      <c r="C426" s="321"/>
      <c r="D426" s="321"/>
      <c r="E426" s="321"/>
      <c r="F426" s="321"/>
      <c r="G426" s="388"/>
    </row>
    <row r="427" spans="1:7" s="49" customFormat="1" ht="120.3" customHeight="1" thickBot="1" x14ac:dyDescent="0.35">
      <c r="A427" s="432" t="s">
        <v>449</v>
      </c>
      <c r="B427" s="433"/>
      <c r="C427" s="434"/>
      <c r="D427" s="65" t="s">
        <v>136</v>
      </c>
      <c r="E427" s="65">
        <v>390</v>
      </c>
      <c r="F427" s="201"/>
      <c r="G427" s="81">
        <f>E427*F427</f>
        <v>0</v>
      </c>
    </row>
    <row r="428" spans="1:7" s="49" customFormat="1" ht="15" thickBot="1" x14ac:dyDescent="0.35">
      <c r="A428" s="58" t="s">
        <v>134</v>
      </c>
      <c r="B428" s="320" t="s">
        <v>445</v>
      </c>
      <c r="C428" s="321"/>
      <c r="D428" s="321"/>
      <c r="E428" s="321"/>
      <c r="F428" s="321"/>
      <c r="G428" s="388"/>
    </row>
    <row r="429" spans="1:7" s="49" customFormat="1" ht="74.55" customHeight="1" thickBot="1" x14ac:dyDescent="0.35">
      <c r="A429" s="432" t="s">
        <v>446</v>
      </c>
      <c r="B429" s="433"/>
      <c r="C429" s="434"/>
      <c r="D429" s="65" t="s">
        <v>136</v>
      </c>
      <c r="E429" s="65">
        <v>226</v>
      </c>
      <c r="F429" s="201"/>
      <c r="G429" s="81">
        <f>E429*F429</f>
        <v>0</v>
      </c>
    </row>
    <row r="430" spans="1:7" s="49" customFormat="1" ht="15" thickBot="1" x14ac:dyDescent="0.35">
      <c r="A430" s="58" t="s">
        <v>142</v>
      </c>
      <c r="B430" s="320" t="s">
        <v>447</v>
      </c>
      <c r="C430" s="321"/>
      <c r="D430" s="321"/>
      <c r="E430" s="321"/>
      <c r="F430" s="321"/>
      <c r="G430" s="388"/>
    </row>
    <row r="431" spans="1:7" s="49" customFormat="1" ht="46.35" customHeight="1" thickBot="1" x14ac:dyDescent="0.35">
      <c r="A431" s="432" t="s">
        <v>448</v>
      </c>
      <c r="B431" s="433"/>
      <c r="C431" s="434"/>
      <c r="D431" s="65" t="s">
        <v>136</v>
      </c>
      <c r="E431" s="65">
        <v>477</v>
      </c>
      <c r="F431" s="201"/>
      <c r="G431" s="81">
        <f>E431*F431</f>
        <v>0</v>
      </c>
    </row>
    <row r="432" spans="1:7" s="49" customFormat="1" ht="15" thickBot="1" x14ac:dyDescent="0.35">
      <c r="A432" s="384" t="s">
        <v>266</v>
      </c>
      <c r="B432" s="384"/>
      <c r="C432" s="384"/>
      <c r="D432" s="384"/>
      <c r="E432" s="384"/>
      <c r="F432" s="384"/>
      <c r="G432" s="68">
        <f>G427+G429+G431</f>
        <v>0</v>
      </c>
    </row>
    <row r="433" spans="1:7" s="57" customFormat="1" ht="15" thickBot="1" x14ac:dyDescent="0.35">
      <c r="A433" s="453" t="s">
        <v>1161</v>
      </c>
      <c r="B433" s="454"/>
      <c r="C433" s="454"/>
      <c r="D433" s="454"/>
      <c r="E433" s="454"/>
      <c r="F433" s="454"/>
      <c r="G433" s="455"/>
    </row>
    <row r="434" spans="1:7" s="57" customFormat="1" ht="15" thickBot="1" x14ac:dyDescent="0.35">
      <c r="A434" s="128" t="s">
        <v>78</v>
      </c>
      <c r="B434" s="322" t="s">
        <v>1162</v>
      </c>
      <c r="C434" s="323"/>
      <c r="D434" s="323"/>
      <c r="E434" s="323"/>
      <c r="F434" s="323"/>
      <c r="G434" s="324"/>
    </row>
    <row r="435" spans="1:7" s="57" customFormat="1" ht="46.95" customHeight="1" thickBot="1" x14ac:dyDescent="0.35">
      <c r="A435" s="432" t="s">
        <v>1163</v>
      </c>
      <c r="B435" s="433"/>
      <c r="C435" s="434"/>
      <c r="D435" s="65" t="s">
        <v>11</v>
      </c>
      <c r="E435" s="65">
        <v>5</v>
      </c>
      <c r="F435" s="201"/>
      <c r="G435" s="81">
        <f>E435*F435</f>
        <v>0</v>
      </c>
    </row>
    <row r="436" spans="1:7" s="57" customFormat="1" ht="15" thickBot="1" x14ac:dyDescent="0.35">
      <c r="A436" s="128" t="s">
        <v>134</v>
      </c>
      <c r="B436" s="322" t="s">
        <v>1164</v>
      </c>
      <c r="C436" s="323"/>
      <c r="D436" s="323"/>
      <c r="E436" s="323"/>
      <c r="F436" s="323"/>
      <c r="G436" s="324"/>
    </row>
    <row r="437" spans="1:7" s="57" customFormat="1" ht="29.4" customHeight="1" thickBot="1" x14ac:dyDescent="0.35">
      <c r="A437" s="432" t="s">
        <v>1165</v>
      </c>
      <c r="B437" s="433"/>
      <c r="C437" s="434"/>
      <c r="D437" s="65" t="s">
        <v>475</v>
      </c>
      <c r="E437" s="65">
        <v>1</v>
      </c>
      <c r="F437" s="201"/>
      <c r="G437" s="81">
        <f>E437*F437</f>
        <v>0</v>
      </c>
    </row>
    <row r="438" spans="1:7" s="57" customFormat="1" ht="15" thickBot="1" x14ac:dyDescent="0.35">
      <c r="A438" s="384" t="s">
        <v>1166</v>
      </c>
      <c r="B438" s="384"/>
      <c r="C438" s="384"/>
      <c r="D438" s="384"/>
      <c r="E438" s="384"/>
      <c r="F438" s="384"/>
      <c r="G438" s="85">
        <f>G435+G437</f>
        <v>0</v>
      </c>
    </row>
    <row r="439" spans="1:7" s="49" customFormat="1" ht="15" thickBot="1" x14ac:dyDescent="0.35">
      <c r="A439" s="82"/>
      <c r="B439" s="83"/>
      <c r="C439" s="83"/>
      <c r="D439" s="83"/>
      <c r="E439" s="160"/>
      <c r="F439" s="83"/>
      <c r="G439" s="84"/>
    </row>
    <row r="440" spans="1:7" s="49" customFormat="1" ht="15" thickBot="1" x14ac:dyDescent="0.35">
      <c r="A440" s="459" t="s">
        <v>450</v>
      </c>
      <c r="B440" s="460"/>
      <c r="C440" s="460"/>
      <c r="D440" s="460"/>
      <c r="E440" s="460"/>
      <c r="F440" s="460"/>
      <c r="G440" s="461"/>
    </row>
    <row r="441" spans="1:7" s="49" customFormat="1" ht="15" thickBot="1" x14ac:dyDescent="0.35">
      <c r="A441" s="85" t="s">
        <v>451</v>
      </c>
      <c r="B441" s="462" t="s">
        <v>82</v>
      </c>
      <c r="C441" s="463"/>
      <c r="D441" s="463"/>
      <c r="E441" s="463"/>
      <c r="F441" s="463"/>
      <c r="G441" s="464"/>
    </row>
    <row r="442" spans="1:7" s="49" customFormat="1" ht="15" thickBot="1" x14ac:dyDescent="0.35">
      <c r="A442" s="86">
        <v>1</v>
      </c>
      <c r="B442" s="468" t="s">
        <v>452</v>
      </c>
      <c r="C442" s="469"/>
      <c r="D442" s="469"/>
      <c r="E442" s="469"/>
      <c r="F442" s="470"/>
      <c r="G442" s="87">
        <f>G47</f>
        <v>0</v>
      </c>
    </row>
    <row r="443" spans="1:7" s="49" customFormat="1" ht="15" thickBot="1" x14ac:dyDescent="0.35">
      <c r="A443" s="86">
        <v>2</v>
      </c>
      <c r="B443" s="468" t="s">
        <v>453</v>
      </c>
      <c r="C443" s="469"/>
      <c r="D443" s="469"/>
      <c r="E443" s="469"/>
      <c r="F443" s="470"/>
      <c r="G443" s="87">
        <f>G65</f>
        <v>0</v>
      </c>
    </row>
    <row r="444" spans="1:7" s="49" customFormat="1" ht="15" thickBot="1" x14ac:dyDescent="0.35">
      <c r="A444" s="86">
        <v>3</v>
      </c>
      <c r="B444" s="471" t="s">
        <v>454</v>
      </c>
      <c r="C444" s="472"/>
      <c r="D444" s="472"/>
      <c r="E444" s="472"/>
      <c r="F444" s="473"/>
      <c r="G444" s="87">
        <f>G145</f>
        <v>0</v>
      </c>
    </row>
    <row r="445" spans="1:7" s="49" customFormat="1" ht="15" thickBot="1" x14ac:dyDescent="0.35">
      <c r="A445" s="86">
        <v>4</v>
      </c>
      <c r="B445" s="474" t="s">
        <v>455</v>
      </c>
      <c r="C445" s="475"/>
      <c r="D445" s="475"/>
      <c r="E445" s="475"/>
      <c r="F445" s="476"/>
      <c r="G445" s="87">
        <f>G167</f>
        <v>0</v>
      </c>
    </row>
    <row r="446" spans="1:7" s="49" customFormat="1" ht="15" thickBot="1" x14ac:dyDescent="0.35">
      <c r="A446" s="86">
        <v>5</v>
      </c>
      <c r="B446" s="474" t="s">
        <v>456</v>
      </c>
      <c r="C446" s="475"/>
      <c r="D446" s="475"/>
      <c r="E446" s="475"/>
      <c r="F446" s="476"/>
      <c r="G446" s="87">
        <f>G199</f>
        <v>0</v>
      </c>
    </row>
    <row r="447" spans="1:7" s="49" customFormat="1" ht="15" thickBot="1" x14ac:dyDescent="0.35">
      <c r="A447" s="88"/>
      <c r="B447" s="477" t="s">
        <v>457</v>
      </c>
      <c r="C447" s="478"/>
      <c r="D447" s="478"/>
      <c r="E447" s="478"/>
      <c r="F447" s="479"/>
      <c r="G447" s="88">
        <f>SUM(G442:G446)</f>
        <v>0</v>
      </c>
    </row>
    <row r="448" spans="1:7" s="49" customFormat="1" ht="15" thickBot="1" x14ac:dyDescent="0.35">
      <c r="A448" s="89" t="s">
        <v>458</v>
      </c>
      <c r="B448" s="465" t="s">
        <v>110</v>
      </c>
      <c r="C448" s="466"/>
      <c r="D448" s="466"/>
      <c r="E448" s="466"/>
      <c r="F448" s="466"/>
      <c r="G448" s="467"/>
    </row>
    <row r="449" spans="1:7" s="49" customFormat="1" ht="15" thickBot="1" x14ac:dyDescent="0.35">
      <c r="A449" s="90">
        <v>1</v>
      </c>
      <c r="B449" s="447" t="s">
        <v>459</v>
      </c>
      <c r="C449" s="448"/>
      <c r="D449" s="448"/>
      <c r="E449" s="448"/>
      <c r="F449" s="449"/>
      <c r="G449" s="87">
        <f>G241</f>
        <v>0</v>
      </c>
    </row>
    <row r="450" spans="1:7" s="49" customFormat="1" ht="15" thickBot="1" x14ac:dyDescent="0.35">
      <c r="A450" s="90">
        <v>2</v>
      </c>
      <c r="B450" s="447" t="s">
        <v>461</v>
      </c>
      <c r="C450" s="448"/>
      <c r="D450" s="448"/>
      <c r="E450" s="448"/>
      <c r="F450" s="449"/>
      <c r="G450" s="87">
        <f>G352</f>
        <v>0</v>
      </c>
    </row>
    <row r="451" spans="1:7" s="49" customFormat="1" ht="15" thickBot="1" x14ac:dyDescent="0.35">
      <c r="A451" s="90">
        <v>3</v>
      </c>
      <c r="B451" s="447" t="s">
        <v>460</v>
      </c>
      <c r="C451" s="448"/>
      <c r="D451" s="448"/>
      <c r="E451" s="448"/>
      <c r="F451" s="449"/>
      <c r="G451" s="87">
        <f>G398</f>
        <v>0</v>
      </c>
    </row>
    <row r="452" spans="1:7" s="49" customFormat="1" ht="15" thickBot="1" x14ac:dyDescent="0.35">
      <c r="A452" s="90">
        <v>4</v>
      </c>
      <c r="B452" s="447" t="s">
        <v>462</v>
      </c>
      <c r="C452" s="448"/>
      <c r="D452" s="448"/>
      <c r="E452" s="448"/>
      <c r="F452" s="449"/>
      <c r="G452" s="87">
        <f>G423</f>
        <v>0</v>
      </c>
    </row>
    <row r="453" spans="1:7" s="49" customFormat="1" ht="15" thickBot="1" x14ac:dyDescent="0.35">
      <c r="A453" s="90">
        <v>5</v>
      </c>
      <c r="B453" s="447" t="s">
        <v>463</v>
      </c>
      <c r="C453" s="448"/>
      <c r="D453" s="448"/>
      <c r="E453" s="448"/>
      <c r="F453" s="449"/>
      <c r="G453" s="87">
        <f>G432</f>
        <v>0</v>
      </c>
    </row>
    <row r="454" spans="1:7" s="57" customFormat="1" ht="15" thickBot="1" x14ac:dyDescent="0.35">
      <c r="A454" s="90">
        <v>6</v>
      </c>
      <c r="B454" s="447" t="s">
        <v>1167</v>
      </c>
      <c r="C454" s="448"/>
      <c r="D454" s="448"/>
      <c r="E454" s="448"/>
      <c r="F454" s="449"/>
      <c r="G454" s="87">
        <f>G438</f>
        <v>0</v>
      </c>
    </row>
    <row r="455" spans="1:7" s="49" customFormat="1" ht="15" thickBot="1" x14ac:dyDescent="0.35">
      <c r="A455" s="88"/>
      <c r="B455" s="450" t="s">
        <v>464</v>
      </c>
      <c r="C455" s="451"/>
      <c r="D455" s="451"/>
      <c r="E455" s="451"/>
      <c r="F455" s="452"/>
      <c r="G455" s="88">
        <f>SUM(G449:G454)</f>
        <v>0</v>
      </c>
    </row>
    <row r="456" spans="1:7" s="49" customFormat="1" ht="15" thickBot="1" x14ac:dyDescent="0.35">
      <c r="A456" s="456" t="s">
        <v>465</v>
      </c>
      <c r="B456" s="457"/>
      <c r="C456" s="457"/>
      <c r="D456" s="457"/>
      <c r="E456" s="457"/>
      <c r="F456" s="458"/>
      <c r="G456" s="87">
        <f>G447+G455</f>
        <v>0</v>
      </c>
    </row>
    <row r="457" spans="1:7" s="49" customFormat="1" ht="15" thickBot="1" x14ac:dyDescent="0.35">
      <c r="A457" s="354" t="s">
        <v>16</v>
      </c>
      <c r="B457" s="355"/>
      <c r="C457" s="355"/>
      <c r="D457" s="355"/>
      <c r="E457" s="355"/>
      <c r="F457" s="356"/>
      <c r="G457" s="223"/>
    </row>
    <row r="458" spans="1:7" s="49" customFormat="1" ht="15" thickBot="1" x14ac:dyDescent="0.35">
      <c r="A458" s="357" t="s">
        <v>17</v>
      </c>
      <c r="B458" s="358"/>
      <c r="C458" s="358"/>
      <c r="D458" s="358"/>
      <c r="E458" s="358"/>
      <c r="F458" s="359"/>
      <c r="G458" s="178">
        <f>G456+G457</f>
        <v>0</v>
      </c>
    </row>
    <row r="459" spans="1:7" s="49" customFormat="1" ht="14.4" x14ac:dyDescent="0.3">
      <c r="A459" s="328" t="s">
        <v>466</v>
      </c>
      <c r="B459" s="328"/>
      <c r="C459" s="328"/>
      <c r="D459" s="328"/>
      <c r="E459" s="328"/>
      <c r="F459" s="328"/>
      <c r="G459" s="328"/>
    </row>
    <row r="460" spans="1:7" s="49" customFormat="1" ht="14.4" x14ac:dyDescent="0.3">
      <c r="A460" s="341" t="s">
        <v>18</v>
      </c>
      <c r="B460" s="341"/>
      <c r="C460" s="341"/>
      <c r="D460" s="341"/>
      <c r="E460" s="341"/>
      <c r="F460" s="341"/>
      <c r="G460" s="154"/>
    </row>
    <row r="461" spans="1:7" s="49" customFormat="1" ht="14.4" x14ac:dyDescent="0.3">
      <c r="A461" s="91"/>
      <c r="B461" s="54"/>
      <c r="C461" s="54"/>
      <c r="D461" s="92"/>
      <c r="E461" s="155"/>
      <c r="F461" s="174"/>
      <c r="G461" s="154"/>
    </row>
    <row r="462" spans="1:7" s="49" customFormat="1" ht="14.4" x14ac:dyDescent="0.3">
      <c r="A462" s="54"/>
      <c r="B462" s="91"/>
      <c r="C462" s="91"/>
      <c r="D462" s="93"/>
      <c r="E462" s="155"/>
      <c r="F462" s="174"/>
      <c r="G462" s="154"/>
    </row>
    <row r="463" spans="1:7" s="49" customFormat="1" ht="14.4" x14ac:dyDescent="0.3">
      <c r="A463" s="93"/>
      <c r="B463" s="93"/>
      <c r="C463" s="94" t="s">
        <v>21</v>
      </c>
      <c r="D463" s="93"/>
      <c r="E463" s="155"/>
      <c r="F463" s="342" t="s">
        <v>19</v>
      </c>
      <c r="G463" s="342"/>
    </row>
    <row r="464" spans="1:7" s="49" customFormat="1" ht="14.4" x14ac:dyDescent="0.3">
      <c r="A464" s="115" t="s">
        <v>20</v>
      </c>
      <c r="B464" s="116"/>
      <c r="C464" s="93"/>
      <c r="D464" s="93"/>
      <c r="E464" s="155"/>
      <c r="F464" s="353" t="s">
        <v>22</v>
      </c>
      <c r="G464" s="353"/>
    </row>
    <row r="465" spans="1:7" s="49" customFormat="1" ht="14.4" x14ac:dyDescent="0.3">
      <c r="A465" s="95"/>
      <c r="B465" s="93"/>
      <c r="C465" s="93"/>
      <c r="D465" s="93"/>
      <c r="E465" s="155"/>
      <c r="F465" s="175"/>
      <c r="G465" s="154"/>
    </row>
    <row r="466" spans="1:7" s="49" customFormat="1" ht="14.4" x14ac:dyDescent="0.3">
      <c r="A466" s="93"/>
      <c r="B466" s="93"/>
      <c r="C466" s="93"/>
      <c r="D466" s="93"/>
      <c r="E466" s="155"/>
      <c r="F466" s="175"/>
      <c r="G466" s="154"/>
    </row>
    <row r="471" spans="1:7" x14ac:dyDescent="0.3">
      <c r="C471" s="4"/>
    </row>
  </sheetData>
  <sheetProtection password="8658" sheet="1" objects="1" scenarios="1" selectLockedCells="1"/>
  <mergeCells count="487">
    <mergeCell ref="B37:F37"/>
    <mergeCell ref="B39:C39"/>
    <mergeCell ref="B40:C40"/>
    <mergeCell ref="B127:C127"/>
    <mergeCell ref="B128:C128"/>
    <mergeCell ref="B191:G191"/>
    <mergeCell ref="A192:C192"/>
    <mergeCell ref="B239:C239"/>
    <mergeCell ref="A209:G209"/>
    <mergeCell ref="A210:G210"/>
    <mergeCell ref="A211:G211"/>
    <mergeCell ref="A212:G212"/>
    <mergeCell ref="A213:G213"/>
    <mergeCell ref="B234:C234"/>
    <mergeCell ref="A236:G236"/>
    <mergeCell ref="B232:C232"/>
    <mergeCell ref="B233:C233"/>
    <mergeCell ref="B237:C237"/>
    <mergeCell ref="B238:C238"/>
    <mergeCell ref="B235:G235"/>
    <mergeCell ref="B227:C227"/>
    <mergeCell ref="B228:G228"/>
    <mergeCell ref="B223:C223"/>
    <mergeCell ref="B224:G224"/>
    <mergeCell ref="A456:F456"/>
    <mergeCell ref="A440:G440"/>
    <mergeCell ref="B441:G441"/>
    <mergeCell ref="B448:G448"/>
    <mergeCell ref="B442:F442"/>
    <mergeCell ref="B443:F443"/>
    <mergeCell ref="B444:F444"/>
    <mergeCell ref="B445:F445"/>
    <mergeCell ref="B446:F446"/>
    <mergeCell ref="B447:F447"/>
    <mergeCell ref="B449:F449"/>
    <mergeCell ref="B450:F450"/>
    <mergeCell ref="B451:F451"/>
    <mergeCell ref="B452:F452"/>
    <mergeCell ref="B454:F454"/>
    <mergeCell ref="B426:G426"/>
    <mergeCell ref="A427:C427"/>
    <mergeCell ref="B428:G428"/>
    <mergeCell ref="A429:C429"/>
    <mergeCell ref="B430:G430"/>
    <mergeCell ref="A431:C431"/>
    <mergeCell ref="B453:F453"/>
    <mergeCell ref="B455:F455"/>
    <mergeCell ref="A424:G424"/>
    <mergeCell ref="A432:F432"/>
    <mergeCell ref="A433:G433"/>
    <mergeCell ref="B434:G434"/>
    <mergeCell ref="A435:C435"/>
    <mergeCell ref="B436:G436"/>
    <mergeCell ref="A437:C437"/>
    <mergeCell ref="A438:F438"/>
    <mergeCell ref="B417:C417"/>
    <mergeCell ref="B418:C418"/>
    <mergeCell ref="A423:F423"/>
    <mergeCell ref="A425:G425"/>
    <mergeCell ref="A408:G408"/>
    <mergeCell ref="A409:G409"/>
    <mergeCell ref="A410:G410"/>
    <mergeCell ref="A411:G411"/>
    <mergeCell ref="A412:G412"/>
    <mergeCell ref="B419:G419"/>
    <mergeCell ref="A420:C420"/>
    <mergeCell ref="A413:A414"/>
    <mergeCell ref="B413:C414"/>
    <mergeCell ref="D413:D414"/>
    <mergeCell ref="E413:E414"/>
    <mergeCell ref="F413:F414"/>
    <mergeCell ref="G413:G414"/>
    <mergeCell ref="B415:C415"/>
    <mergeCell ref="B416:G416"/>
    <mergeCell ref="B421:G421"/>
    <mergeCell ref="A422:C422"/>
    <mergeCell ref="A403:G403"/>
    <mergeCell ref="A404:G404"/>
    <mergeCell ref="A405:G405"/>
    <mergeCell ref="A406:G406"/>
    <mergeCell ref="A407:G407"/>
    <mergeCell ref="A395:G395"/>
    <mergeCell ref="B388:G388"/>
    <mergeCell ref="B390:C390"/>
    <mergeCell ref="B391:C391"/>
    <mergeCell ref="B392:G392"/>
    <mergeCell ref="A402:G402"/>
    <mergeCell ref="A400:G400"/>
    <mergeCell ref="A401:G401"/>
    <mergeCell ref="A385:A386"/>
    <mergeCell ref="B385:C386"/>
    <mergeCell ref="D385:D386"/>
    <mergeCell ref="E385:E386"/>
    <mergeCell ref="F385:F386"/>
    <mergeCell ref="G385:G386"/>
    <mergeCell ref="B387:C387"/>
    <mergeCell ref="B394:G394"/>
    <mergeCell ref="A393:C393"/>
    <mergeCell ref="A389:G389"/>
    <mergeCell ref="A380:G380"/>
    <mergeCell ref="A381:G381"/>
    <mergeCell ref="A382:G382"/>
    <mergeCell ref="A383:G383"/>
    <mergeCell ref="A375:G375"/>
    <mergeCell ref="A376:G376"/>
    <mergeCell ref="A377:G377"/>
    <mergeCell ref="A378:G378"/>
    <mergeCell ref="A379:G379"/>
    <mergeCell ref="A370:G370"/>
    <mergeCell ref="A371:G371"/>
    <mergeCell ref="A372:G372"/>
    <mergeCell ref="A373:G373"/>
    <mergeCell ref="A374:G374"/>
    <mergeCell ref="A365:G365"/>
    <mergeCell ref="A366:G366"/>
    <mergeCell ref="A367:G367"/>
    <mergeCell ref="A368:G368"/>
    <mergeCell ref="A369:G369"/>
    <mergeCell ref="A362:G362"/>
    <mergeCell ref="A363:G363"/>
    <mergeCell ref="A364:G364"/>
    <mergeCell ref="A352:F352"/>
    <mergeCell ref="B334:G334"/>
    <mergeCell ref="A335:C335"/>
    <mergeCell ref="B336:G336"/>
    <mergeCell ref="A337:C337"/>
    <mergeCell ref="A339:C339"/>
    <mergeCell ref="B340:G340"/>
    <mergeCell ref="A341:C341"/>
    <mergeCell ref="B344:G344"/>
    <mergeCell ref="B347:G347"/>
    <mergeCell ref="A345:C345"/>
    <mergeCell ref="A346:G346"/>
    <mergeCell ref="A348:D348"/>
    <mergeCell ref="E348:G348"/>
    <mergeCell ref="A349:C349"/>
    <mergeCell ref="A356:G356"/>
    <mergeCell ref="A357:G357"/>
    <mergeCell ref="A358:G358"/>
    <mergeCell ref="A359:G359"/>
    <mergeCell ref="F321:F322"/>
    <mergeCell ref="G321:G322"/>
    <mergeCell ref="B332:G332"/>
    <mergeCell ref="A333:C333"/>
    <mergeCell ref="B328:G328"/>
    <mergeCell ref="A329:C329"/>
    <mergeCell ref="A360:G360"/>
    <mergeCell ref="A361:G361"/>
    <mergeCell ref="B350:G350"/>
    <mergeCell ref="A351:C351"/>
    <mergeCell ref="A354:G354"/>
    <mergeCell ref="A355:G355"/>
    <mergeCell ref="B326:C326"/>
    <mergeCell ref="B327:C327"/>
    <mergeCell ref="B330:C330"/>
    <mergeCell ref="B331:C331"/>
    <mergeCell ref="B342:G342"/>
    <mergeCell ref="A343:C343"/>
    <mergeCell ref="A384:G384"/>
    <mergeCell ref="B396:C396"/>
    <mergeCell ref="B397:C397"/>
    <mergeCell ref="A398:F398"/>
    <mergeCell ref="A319:G319"/>
    <mergeCell ref="A353:G353"/>
    <mergeCell ref="A299:G299"/>
    <mergeCell ref="A300:G300"/>
    <mergeCell ref="A301:G301"/>
    <mergeCell ref="A302:G302"/>
    <mergeCell ref="A303:G303"/>
    <mergeCell ref="A304:G304"/>
    <mergeCell ref="A305:G305"/>
    <mergeCell ref="A306:G306"/>
    <mergeCell ref="A307:G307"/>
    <mergeCell ref="B338:G338"/>
    <mergeCell ref="B323:C323"/>
    <mergeCell ref="B324:G324"/>
    <mergeCell ref="A313:G313"/>
    <mergeCell ref="A320:G320"/>
    <mergeCell ref="A321:A322"/>
    <mergeCell ref="B321:C322"/>
    <mergeCell ref="D321:D322"/>
    <mergeCell ref="E321:E322"/>
    <mergeCell ref="A297:G297"/>
    <mergeCell ref="A298:G298"/>
    <mergeCell ref="A286:G286"/>
    <mergeCell ref="A287:G287"/>
    <mergeCell ref="A314:G314"/>
    <mergeCell ref="A315:G315"/>
    <mergeCell ref="A316:G316"/>
    <mergeCell ref="A317:G317"/>
    <mergeCell ref="A318:G318"/>
    <mergeCell ref="A288:G288"/>
    <mergeCell ref="A289:G289"/>
    <mergeCell ref="A290:G290"/>
    <mergeCell ref="A291:G291"/>
    <mergeCell ref="A292:G292"/>
    <mergeCell ref="A293:G293"/>
    <mergeCell ref="A294:G294"/>
    <mergeCell ref="A295:G295"/>
    <mergeCell ref="A296:G296"/>
    <mergeCell ref="A308:G308"/>
    <mergeCell ref="A309:G309"/>
    <mergeCell ref="A310:G310"/>
    <mergeCell ref="A311:G311"/>
    <mergeCell ref="A312:G312"/>
    <mergeCell ref="A281:G281"/>
    <mergeCell ref="A282:G282"/>
    <mergeCell ref="A283:G283"/>
    <mergeCell ref="A284:G284"/>
    <mergeCell ref="A285:G285"/>
    <mergeCell ref="A279:G279"/>
    <mergeCell ref="A280:G280"/>
    <mergeCell ref="A277:G277"/>
    <mergeCell ref="A271:G271"/>
    <mergeCell ref="A272:G272"/>
    <mergeCell ref="A273:G273"/>
    <mergeCell ref="A274:G274"/>
    <mergeCell ref="A275:G275"/>
    <mergeCell ref="A276:G276"/>
    <mergeCell ref="A278:G278"/>
    <mergeCell ref="A267:G267"/>
    <mergeCell ref="A268:G268"/>
    <mergeCell ref="A269:G269"/>
    <mergeCell ref="A253:G253"/>
    <mergeCell ref="A254:G254"/>
    <mergeCell ref="A255:G255"/>
    <mergeCell ref="A256:G256"/>
    <mergeCell ref="A249:G249"/>
    <mergeCell ref="A250:G250"/>
    <mergeCell ref="A251:G251"/>
    <mergeCell ref="A252:G252"/>
    <mergeCell ref="A260:G260"/>
    <mergeCell ref="A261:G261"/>
    <mergeCell ref="A262:G262"/>
    <mergeCell ref="A263:G263"/>
    <mergeCell ref="A264:G264"/>
    <mergeCell ref="A258:G258"/>
    <mergeCell ref="A259:G259"/>
    <mergeCell ref="A265:G265"/>
    <mergeCell ref="A266:G266"/>
    <mergeCell ref="A245:G245"/>
    <mergeCell ref="A246:G246"/>
    <mergeCell ref="A247:G247"/>
    <mergeCell ref="A248:G248"/>
    <mergeCell ref="A214:G214"/>
    <mergeCell ref="A215:G215"/>
    <mergeCell ref="A216:G216"/>
    <mergeCell ref="A229:G229"/>
    <mergeCell ref="A243:G243"/>
    <mergeCell ref="A244:G244"/>
    <mergeCell ref="A220:A222"/>
    <mergeCell ref="B220:C222"/>
    <mergeCell ref="D220:D222"/>
    <mergeCell ref="E220:E222"/>
    <mergeCell ref="F220:F222"/>
    <mergeCell ref="G220:G222"/>
    <mergeCell ref="A225:G225"/>
    <mergeCell ref="B240:C240"/>
    <mergeCell ref="A241:F241"/>
    <mergeCell ref="A217:G217"/>
    <mergeCell ref="A218:G218"/>
    <mergeCell ref="A219:G219"/>
    <mergeCell ref="B230:C230"/>
    <mergeCell ref="B231:C231"/>
    <mergeCell ref="B226:C226"/>
    <mergeCell ref="A180:G180"/>
    <mergeCell ref="B195:G195"/>
    <mergeCell ref="A196:G196"/>
    <mergeCell ref="B197:C197"/>
    <mergeCell ref="B198:C198"/>
    <mergeCell ref="A175:G175"/>
    <mergeCell ref="A176:G176"/>
    <mergeCell ref="A177:G177"/>
    <mergeCell ref="A178:G178"/>
    <mergeCell ref="A179:G179"/>
    <mergeCell ref="A181:G181"/>
    <mergeCell ref="A182:G182"/>
    <mergeCell ref="A183:G183"/>
    <mergeCell ref="B190:C190"/>
    <mergeCell ref="B193:G193"/>
    <mergeCell ref="A194:C194"/>
    <mergeCell ref="A199:F199"/>
    <mergeCell ref="A186:G186"/>
    <mergeCell ref="A187:A189"/>
    <mergeCell ref="B187:C189"/>
    <mergeCell ref="D187:D189"/>
    <mergeCell ref="E187:E189"/>
    <mergeCell ref="F187:F189"/>
    <mergeCell ref="G187:G189"/>
    <mergeCell ref="A184:G184"/>
    <mergeCell ref="A185:G185"/>
    <mergeCell ref="A161:A163"/>
    <mergeCell ref="B161:C163"/>
    <mergeCell ref="D161:D163"/>
    <mergeCell ref="A171:G171"/>
    <mergeCell ref="A172:G172"/>
    <mergeCell ref="A173:G173"/>
    <mergeCell ref="A174:G174"/>
    <mergeCell ref="A166:C166"/>
    <mergeCell ref="A167:F167"/>
    <mergeCell ref="A168:G168"/>
    <mergeCell ref="A169:G169"/>
    <mergeCell ref="A170:G170"/>
    <mergeCell ref="A153:G153"/>
    <mergeCell ref="A154:G154"/>
    <mergeCell ref="A155:G155"/>
    <mergeCell ref="A156:G156"/>
    <mergeCell ref="A157:G157"/>
    <mergeCell ref="A200:G200"/>
    <mergeCell ref="A257:G257"/>
    <mergeCell ref="A270:G270"/>
    <mergeCell ref="A201:G201"/>
    <mergeCell ref="A202:G202"/>
    <mergeCell ref="A203:G203"/>
    <mergeCell ref="A204:G204"/>
    <mergeCell ref="A205:G205"/>
    <mergeCell ref="A206:G206"/>
    <mergeCell ref="A207:G207"/>
    <mergeCell ref="A208:G208"/>
    <mergeCell ref="E161:E163"/>
    <mergeCell ref="F161:F163"/>
    <mergeCell ref="G161:G163"/>
    <mergeCell ref="B164:C164"/>
    <mergeCell ref="B165:G165"/>
    <mergeCell ref="A158:G158"/>
    <mergeCell ref="A159:G159"/>
    <mergeCell ref="A160:G160"/>
    <mergeCell ref="A151:G151"/>
    <mergeCell ref="A147:G147"/>
    <mergeCell ref="A148:G148"/>
    <mergeCell ref="A149:G149"/>
    <mergeCell ref="A150:G150"/>
    <mergeCell ref="A144:C144"/>
    <mergeCell ref="B139:G139"/>
    <mergeCell ref="A140:G140"/>
    <mergeCell ref="B141:C141"/>
    <mergeCell ref="B142:C142"/>
    <mergeCell ref="B143:G143"/>
    <mergeCell ref="A145:F145"/>
    <mergeCell ref="A117:G117"/>
    <mergeCell ref="A107:G107"/>
    <mergeCell ref="A136:C136"/>
    <mergeCell ref="B137:G137"/>
    <mergeCell ref="A138:C138"/>
    <mergeCell ref="G119:G121"/>
    <mergeCell ref="B122:C122"/>
    <mergeCell ref="B123:G123"/>
    <mergeCell ref="A119:A121"/>
    <mergeCell ref="B119:C121"/>
    <mergeCell ref="D119:D121"/>
    <mergeCell ref="E119:E121"/>
    <mergeCell ref="F119:F121"/>
    <mergeCell ref="A130:G130"/>
    <mergeCell ref="A124:C124"/>
    <mergeCell ref="B131:C131"/>
    <mergeCell ref="B132:C132"/>
    <mergeCell ref="B125:G125"/>
    <mergeCell ref="B129:G129"/>
    <mergeCell ref="B133:G133"/>
    <mergeCell ref="A134:C134"/>
    <mergeCell ref="B135:G135"/>
    <mergeCell ref="A106:G106"/>
    <mergeCell ref="A109:G109"/>
    <mergeCell ref="A110:G110"/>
    <mergeCell ref="A111:G111"/>
    <mergeCell ref="A112:G112"/>
    <mergeCell ref="A113:G113"/>
    <mergeCell ref="A114:G114"/>
    <mergeCell ref="A115:G115"/>
    <mergeCell ref="A116:G116"/>
    <mergeCell ref="H56:N57"/>
    <mergeCell ref="A65:F65"/>
    <mergeCell ref="A67:G67"/>
    <mergeCell ref="A68:G68"/>
    <mergeCell ref="A69:G69"/>
    <mergeCell ref="A50:G50"/>
    <mergeCell ref="B64:C64"/>
    <mergeCell ref="B59:C59"/>
    <mergeCell ref="B60:G60"/>
    <mergeCell ref="B62:C62"/>
    <mergeCell ref="B63:C63"/>
    <mergeCell ref="A61:G61"/>
    <mergeCell ref="A56:G56"/>
    <mergeCell ref="A57:A58"/>
    <mergeCell ref="B57:C58"/>
    <mergeCell ref="D57:D58"/>
    <mergeCell ref="E57:E58"/>
    <mergeCell ref="F57:F58"/>
    <mergeCell ref="G57:G58"/>
    <mergeCell ref="A54:G54"/>
    <mergeCell ref="A55:G55"/>
    <mergeCell ref="A51:G51"/>
    <mergeCell ref="A53:G53"/>
    <mergeCell ref="A52:G52"/>
    <mergeCell ref="B3:E3"/>
    <mergeCell ref="B4:E4"/>
    <mergeCell ref="B5:E5"/>
    <mergeCell ref="A10:G10"/>
    <mergeCell ref="A26:A27"/>
    <mergeCell ref="B26:C27"/>
    <mergeCell ref="D26:D27"/>
    <mergeCell ref="E26:E27"/>
    <mergeCell ref="F26:F27"/>
    <mergeCell ref="G26:G27"/>
    <mergeCell ref="A24:G24"/>
    <mergeCell ref="A25:G25"/>
    <mergeCell ref="A21:G21"/>
    <mergeCell ref="A22:G22"/>
    <mergeCell ref="A23:G23"/>
    <mergeCell ref="A16:G16"/>
    <mergeCell ref="A17:G17"/>
    <mergeCell ref="A18:G18"/>
    <mergeCell ref="A19:G19"/>
    <mergeCell ref="A20:G20"/>
    <mergeCell ref="A7:G7"/>
    <mergeCell ref="F464:G464"/>
    <mergeCell ref="B34:C34"/>
    <mergeCell ref="A457:F457"/>
    <mergeCell ref="A458:F458"/>
    <mergeCell ref="A36:C36"/>
    <mergeCell ref="A42:C42"/>
    <mergeCell ref="A44:C44"/>
    <mergeCell ref="A46:C46"/>
    <mergeCell ref="A47:F47"/>
    <mergeCell ref="A49:G49"/>
    <mergeCell ref="A70:G70"/>
    <mergeCell ref="A71:G71"/>
    <mergeCell ref="A399:G399"/>
    <mergeCell ref="A146:G146"/>
    <mergeCell ref="A152:G152"/>
    <mergeCell ref="A80:G80"/>
    <mergeCell ref="A81:G81"/>
    <mergeCell ref="A82:G82"/>
    <mergeCell ref="A72:G72"/>
    <mergeCell ref="A73:G73"/>
    <mergeCell ref="A74:G74"/>
    <mergeCell ref="A75:G75"/>
    <mergeCell ref="A76:G76"/>
    <mergeCell ref="A85:G85"/>
    <mergeCell ref="A460:F460"/>
    <mergeCell ref="F463:G463"/>
    <mergeCell ref="A11:G11"/>
    <mergeCell ref="A12:G12"/>
    <mergeCell ref="A13:G13"/>
    <mergeCell ref="A14:G14"/>
    <mergeCell ref="A15:G15"/>
    <mergeCell ref="B33:C33"/>
    <mergeCell ref="B28:C28"/>
    <mergeCell ref="B30:C30"/>
    <mergeCell ref="B31:C31"/>
    <mergeCell ref="B32:C32"/>
    <mergeCell ref="A77:G77"/>
    <mergeCell ref="A78:G78"/>
    <mergeCell ref="A79:G79"/>
    <mergeCell ref="A108:G108"/>
    <mergeCell ref="A83:G83"/>
    <mergeCell ref="A84:G84"/>
    <mergeCell ref="A86:G86"/>
    <mergeCell ref="A87:G87"/>
    <mergeCell ref="A88:G88"/>
    <mergeCell ref="A89:G89"/>
    <mergeCell ref="A90:G90"/>
    <mergeCell ref="A91:G91"/>
    <mergeCell ref="A38:F38"/>
    <mergeCell ref="A126:G126"/>
    <mergeCell ref="A325:G325"/>
    <mergeCell ref="B29:F29"/>
    <mergeCell ref="B35:F35"/>
    <mergeCell ref="B41:F41"/>
    <mergeCell ref="B43:F43"/>
    <mergeCell ref="B45:F45"/>
    <mergeCell ref="A459:G459"/>
    <mergeCell ref="A92:G92"/>
    <mergeCell ref="A93:G93"/>
    <mergeCell ref="A118:G118"/>
    <mergeCell ref="A94:G94"/>
    <mergeCell ref="A95:G95"/>
    <mergeCell ref="A96:G96"/>
    <mergeCell ref="A97:G97"/>
    <mergeCell ref="A98:G98"/>
    <mergeCell ref="A99:G99"/>
    <mergeCell ref="A100:G100"/>
    <mergeCell ref="A101:G101"/>
    <mergeCell ref="A102:G102"/>
    <mergeCell ref="A103:G103"/>
    <mergeCell ref="A104:G104"/>
    <mergeCell ref="A105:G105"/>
  </mergeCells>
  <pageMargins left="0.70866141732283472" right="0.70866141732283472" top="0.94488188976377963" bottom="2.1259842519685042" header="0.31496062992125984" footer="0.31496062992125984"/>
  <pageSetup paperSize="9" fitToHeight="0" orientation="landscape" r:id="rId1"/>
  <headerFooter scaleWithDoc="0">
    <oddHeader>&amp;L&amp;G
&amp;"Times New Roman,Uobičajeno"&amp;12Prilog 4&amp;R&amp;G
&amp;"Times New Roman,Uobičajeno"&amp;12Evidencijski broj nabave 02/CEKOM-2020</oddHeader>
    <oddFooter>&amp;C&amp;G&amp;R&amp;P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E110"/>
  <sheetViews>
    <sheetView topLeftCell="A24" zoomScaleNormal="100" workbookViewId="0">
      <selection activeCell="F46" sqref="F46"/>
    </sheetView>
  </sheetViews>
  <sheetFormatPr defaultRowHeight="15.6" x14ac:dyDescent="0.3"/>
  <cols>
    <col min="1" max="1" width="17.44140625" style="1" customWidth="1"/>
    <col min="2" max="2" width="46.5546875" style="1" customWidth="1"/>
    <col min="3" max="3" width="5.6640625" style="1" customWidth="1"/>
    <col min="4" max="4" width="12.33203125" style="1" customWidth="1"/>
    <col min="5" max="5" width="10.5546875" style="120" customWidth="1"/>
    <col min="6" max="6" width="16.33203125" style="212" customWidth="1"/>
    <col min="7" max="7" width="19.33203125" style="123" customWidth="1"/>
    <col min="8" max="8" width="8.88671875" style="2"/>
  </cols>
  <sheetData>
    <row r="1" spans="1:16359" ht="16.2" thickBot="1" x14ac:dyDescent="0.35">
      <c r="A1" s="4"/>
      <c r="B1" s="4"/>
      <c r="C1" s="4"/>
      <c r="D1" s="4"/>
      <c r="E1" s="117"/>
      <c r="F1" s="205"/>
      <c r="G1" s="4"/>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row>
    <row r="2" spans="1:16359" ht="16.2" thickTop="1" x14ac:dyDescent="0.3">
      <c r="A2" s="4"/>
      <c r="B2" s="13" t="s">
        <v>23</v>
      </c>
      <c r="C2" s="14"/>
      <c r="D2" s="28"/>
      <c r="E2" s="28"/>
      <c r="F2" s="206"/>
      <c r="G2" s="4"/>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row>
    <row r="3" spans="1:16359" x14ac:dyDescent="0.3">
      <c r="A3" s="4"/>
      <c r="B3" s="274" t="s">
        <v>24</v>
      </c>
      <c r="C3" s="275"/>
      <c r="D3" s="275"/>
      <c r="E3" s="275"/>
      <c r="F3" s="207"/>
      <c r="G3" s="4"/>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row>
    <row r="4" spans="1:16359" ht="16.350000000000001" customHeight="1" x14ac:dyDescent="0.3">
      <c r="A4" s="4"/>
      <c r="B4" s="276" t="s">
        <v>25</v>
      </c>
      <c r="C4" s="277"/>
      <c r="D4" s="277"/>
      <c r="E4" s="277"/>
      <c r="F4" s="207"/>
      <c r="G4" s="4"/>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row>
    <row r="5" spans="1:16359" ht="16.350000000000001" customHeight="1" thickBot="1" x14ac:dyDescent="0.35">
      <c r="A5" s="4"/>
      <c r="B5" s="278" t="s">
        <v>1239</v>
      </c>
      <c r="C5" s="279"/>
      <c r="D5" s="279"/>
      <c r="E5" s="279"/>
      <c r="F5" s="208"/>
      <c r="G5" s="121"/>
    </row>
    <row r="6" spans="1:16359" ht="16.2" thickTop="1" x14ac:dyDescent="0.3">
      <c r="A6" s="4"/>
      <c r="B6" s="4"/>
      <c r="C6" s="4"/>
      <c r="D6" s="4"/>
      <c r="E6" s="117"/>
      <c r="F6" s="205"/>
      <c r="G6" s="121"/>
    </row>
    <row r="7" spans="1:16359" ht="25.2" customHeight="1" x14ac:dyDescent="0.55000000000000004">
      <c r="A7" s="280" t="s">
        <v>26</v>
      </c>
      <c r="B7" s="280"/>
      <c r="C7" s="280"/>
      <c r="D7" s="280"/>
      <c r="E7" s="280"/>
      <c r="F7" s="280"/>
      <c r="G7" s="280"/>
      <c r="H7"/>
    </row>
    <row r="8" spans="1:16359" x14ac:dyDescent="0.3">
      <c r="A8" s="6" t="s">
        <v>27</v>
      </c>
      <c r="B8" s="6"/>
      <c r="C8" s="6"/>
      <c r="D8" s="29"/>
      <c r="E8" s="118"/>
      <c r="F8" s="209"/>
      <c r="G8" s="121"/>
      <c r="H8"/>
    </row>
    <row r="9" spans="1:16359" ht="16.2" thickBot="1" x14ac:dyDescent="0.35">
      <c r="A9" s="6"/>
      <c r="B9" s="8"/>
      <c r="C9" s="8"/>
      <c r="D9" s="29"/>
      <c r="E9" s="118"/>
      <c r="F9" s="209"/>
      <c r="G9" s="121"/>
      <c r="H9"/>
    </row>
    <row r="10" spans="1:16359" ht="16.2" thickBot="1" x14ac:dyDescent="0.35">
      <c r="A10" s="542" t="s">
        <v>1226</v>
      </c>
      <c r="B10" s="543"/>
      <c r="C10" s="543"/>
      <c r="D10" s="543"/>
      <c r="E10" s="543"/>
      <c r="F10" s="543"/>
      <c r="G10" s="544"/>
      <c r="I10" s="2"/>
    </row>
    <row r="11" spans="1:16359" s="36" customFormat="1" x14ac:dyDescent="0.3">
      <c r="A11" s="34"/>
      <c r="B11" s="34"/>
      <c r="C11" s="34"/>
      <c r="D11" s="34"/>
      <c r="E11" s="34"/>
      <c r="F11" s="203"/>
      <c r="G11" s="34"/>
      <c r="H11" s="35"/>
      <c r="I11" s="35"/>
    </row>
    <row r="12" spans="1:16359" s="36" customFormat="1" x14ac:dyDescent="0.3">
      <c r="A12" s="34"/>
      <c r="B12" s="34"/>
      <c r="C12" s="34"/>
      <c r="D12" s="34"/>
      <c r="E12" s="34"/>
      <c r="F12" s="203"/>
      <c r="G12" s="34"/>
      <c r="H12" s="35"/>
      <c r="I12" s="35"/>
    </row>
    <row r="13" spans="1:16359" s="36" customFormat="1" x14ac:dyDescent="0.3">
      <c r="A13" s="34"/>
      <c r="B13" s="34"/>
      <c r="C13" s="34"/>
      <c r="D13" s="34"/>
      <c r="E13" s="34"/>
      <c r="F13" s="203"/>
      <c r="G13" s="34"/>
      <c r="H13" s="35"/>
      <c r="I13" s="35"/>
    </row>
    <row r="14" spans="1:16359" s="36" customFormat="1" x14ac:dyDescent="0.3">
      <c r="A14" s="34"/>
      <c r="B14" s="34"/>
      <c r="C14" s="34"/>
      <c r="D14" s="34"/>
      <c r="E14" s="34"/>
      <c r="F14" s="203"/>
      <c r="G14" s="34"/>
      <c r="H14" s="35"/>
      <c r="I14" s="35"/>
    </row>
    <row r="15" spans="1:16359" s="36" customFormat="1" x14ac:dyDescent="0.3">
      <c r="A15" s="34"/>
      <c r="B15" s="34"/>
      <c r="C15" s="34"/>
      <c r="D15" s="34"/>
      <c r="E15" s="34"/>
      <c r="F15" s="203"/>
      <c r="G15" s="34"/>
      <c r="H15" s="35"/>
      <c r="I15" s="35"/>
    </row>
    <row r="16" spans="1:16359" s="36" customFormat="1" x14ac:dyDescent="0.3">
      <c r="A16" s="34"/>
      <c r="B16" s="34"/>
      <c r="C16" s="34"/>
      <c r="D16" s="34"/>
      <c r="E16" s="34"/>
      <c r="F16" s="203"/>
      <c r="G16" s="34"/>
      <c r="H16" s="35"/>
      <c r="I16" s="35"/>
    </row>
    <row r="17" spans="1:9" s="36" customFormat="1" x14ac:dyDescent="0.3">
      <c r="A17" s="34"/>
      <c r="B17" s="34"/>
      <c r="C17" s="34"/>
      <c r="D17" s="34"/>
      <c r="E17" s="34"/>
      <c r="F17" s="203"/>
      <c r="G17" s="34"/>
      <c r="H17" s="35"/>
      <c r="I17" s="35"/>
    </row>
    <row r="18" spans="1:9" s="36" customFormat="1" x14ac:dyDescent="0.3">
      <c r="A18" s="34"/>
      <c r="B18" s="34"/>
      <c r="C18" s="34"/>
      <c r="D18" s="34"/>
      <c r="E18" s="34"/>
      <c r="F18" s="203"/>
      <c r="G18" s="34"/>
      <c r="H18" s="35"/>
      <c r="I18" s="35"/>
    </row>
    <row r="19" spans="1:9" s="36" customFormat="1" x14ac:dyDescent="0.3">
      <c r="A19" s="34"/>
      <c r="B19" s="34"/>
      <c r="C19" s="34"/>
      <c r="D19" s="34"/>
      <c r="E19" s="34"/>
      <c r="F19" s="203"/>
      <c r="G19" s="34"/>
      <c r="H19" s="35"/>
      <c r="I19" s="35"/>
    </row>
    <row r="20" spans="1:9" s="36" customFormat="1" x14ac:dyDescent="0.3">
      <c r="A20" s="34"/>
      <c r="B20" s="34"/>
      <c r="C20" s="34"/>
      <c r="D20" s="34"/>
      <c r="E20" s="34"/>
      <c r="F20" s="203"/>
      <c r="G20" s="34"/>
      <c r="H20" s="35"/>
      <c r="I20" s="35"/>
    </row>
    <row r="21" spans="1:9" s="36" customFormat="1" x14ac:dyDescent="0.3">
      <c r="A21" s="34"/>
      <c r="B21" s="34"/>
      <c r="C21" s="34"/>
      <c r="D21" s="34"/>
      <c r="E21" s="34"/>
      <c r="F21" s="203"/>
      <c r="G21" s="34"/>
      <c r="H21" s="35"/>
      <c r="I21" s="35"/>
    </row>
    <row r="22" spans="1:9" s="36" customFormat="1" x14ac:dyDescent="0.3">
      <c r="A22" s="34"/>
      <c r="B22" s="34"/>
      <c r="C22" s="34"/>
      <c r="D22" s="34"/>
      <c r="E22" s="34"/>
      <c r="F22" s="203"/>
      <c r="G22" s="34"/>
      <c r="H22" s="35"/>
      <c r="I22" s="35"/>
    </row>
    <row r="23" spans="1:9" s="36" customFormat="1" x14ac:dyDescent="0.3">
      <c r="A23" s="34"/>
      <c r="B23" s="34"/>
      <c r="C23" s="34"/>
      <c r="D23" s="34"/>
      <c r="E23" s="34"/>
      <c r="F23" s="203"/>
      <c r="G23" s="34"/>
      <c r="H23" s="35"/>
      <c r="I23" s="35"/>
    </row>
    <row r="24" spans="1:9" s="36" customFormat="1" x14ac:dyDescent="0.3">
      <c r="A24" s="34"/>
      <c r="B24" s="34"/>
      <c r="C24" s="34"/>
      <c r="D24" s="34"/>
      <c r="E24" s="34"/>
      <c r="F24" s="203"/>
      <c r="G24" s="34"/>
      <c r="H24" s="35"/>
      <c r="I24" s="35"/>
    </row>
    <row r="25" spans="1:9" s="36" customFormat="1" x14ac:dyDescent="0.3">
      <c r="A25" s="34"/>
      <c r="B25" s="34"/>
      <c r="C25" s="34"/>
      <c r="D25" s="34"/>
      <c r="E25" s="34"/>
      <c r="F25" s="203"/>
      <c r="G25" s="34"/>
      <c r="H25" s="35"/>
      <c r="I25" s="35"/>
    </row>
    <row r="26" spans="1:9" s="36" customFormat="1" x14ac:dyDescent="0.3">
      <c r="A26" s="34"/>
      <c r="B26" s="34"/>
      <c r="C26" s="34"/>
      <c r="D26" s="34"/>
      <c r="E26" s="34"/>
      <c r="F26" s="203"/>
      <c r="G26" s="34"/>
      <c r="H26" s="35"/>
      <c r="I26" s="35"/>
    </row>
    <row r="27" spans="1:9" s="36" customFormat="1" x14ac:dyDescent="0.3">
      <c r="A27" s="34"/>
      <c r="B27" s="34"/>
      <c r="C27" s="34"/>
      <c r="D27" s="34"/>
      <c r="E27" s="34"/>
      <c r="F27" s="203"/>
      <c r="G27" s="34"/>
      <c r="H27" s="35"/>
      <c r="I27" s="35"/>
    </row>
    <row r="28" spans="1:9" s="36" customFormat="1" x14ac:dyDescent="0.3">
      <c r="A28" s="34"/>
      <c r="B28" s="34"/>
      <c r="C28" s="34"/>
      <c r="D28" s="34"/>
      <c r="E28" s="34"/>
      <c r="F28" s="203"/>
      <c r="G28" s="34"/>
      <c r="H28" s="35"/>
      <c r="I28" s="35"/>
    </row>
    <row r="29" spans="1:9" s="36" customFormat="1" x14ac:dyDescent="0.3">
      <c r="A29" s="34"/>
      <c r="B29" s="34"/>
      <c r="C29" s="34"/>
      <c r="D29" s="34"/>
      <c r="E29" s="34"/>
      <c r="F29" s="203"/>
      <c r="G29" s="34"/>
      <c r="H29" s="35"/>
      <c r="I29" s="35"/>
    </row>
    <row r="30" spans="1:9" s="36" customFormat="1" x14ac:dyDescent="0.3">
      <c r="A30" s="34"/>
      <c r="B30" s="34"/>
      <c r="C30" s="34"/>
      <c r="D30" s="34"/>
      <c r="E30" s="34"/>
      <c r="F30" s="203"/>
      <c r="G30" s="34"/>
      <c r="H30" s="35"/>
      <c r="I30" s="35"/>
    </row>
    <row r="31" spans="1:9" s="36" customFormat="1" x14ac:dyDescent="0.3">
      <c r="A31" s="34"/>
      <c r="B31" s="34"/>
      <c r="C31" s="34"/>
      <c r="D31" s="34"/>
      <c r="E31" s="34"/>
      <c r="F31" s="203"/>
      <c r="G31" s="34"/>
      <c r="H31" s="35"/>
      <c r="I31" s="35"/>
    </row>
    <row r="32" spans="1:9" s="36" customFormat="1" x14ac:dyDescent="0.3">
      <c r="A32" s="34"/>
      <c r="B32" s="34"/>
      <c r="C32" s="34"/>
      <c r="D32" s="34"/>
      <c r="E32" s="34"/>
      <c r="F32" s="203"/>
      <c r="G32" s="34"/>
      <c r="H32" s="35"/>
      <c r="I32" s="35"/>
    </row>
    <row r="33" spans="1:9" s="36" customFormat="1" x14ac:dyDescent="0.3">
      <c r="A33" s="34"/>
      <c r="B33" s="34"/>
      <c r="C33" s="34"/>
      <c r="D33" s="34"/>
      <c r="E33" s="34"/>
      <c r="F33" s="203"/>
      <c r="G33" s="34"/>
      <c r="H33" s="35"/>
      <c r="I33" s="35"/>
    </row>
    <row r="34" spans="1:9" s="36" customFormat="1" x14ac:dyDescent="0.3">
      <c r="A34" s="34"/>
      <c r="B34" s="34"/>
      <c r="C34" s="34"/>
      <c r="D34" s="34"/>
      <c r="E34" s="34"/>
      <c r="F34" s="203"/>
      <c r="G34" s="34"/>
      <c r="H34" s="35"/>
      <c r="I34" s="35"/>
    </row>
    <row r="35" spans="1:9" s="36" customFormat="1" ht="5.55" customHeight="1" thickBot="1" x14ac:dyDescent="0.35">
      <c r="A35" s="34"/>
      <c r="B35" s="34"/>
      <c r="C35" s="34"/>
      <c r="D35" s="34"/>
      <c r="E35" s="34"/>
      <c r="F35" s="203"/>
      <c r="G35" s="34"/>
      <c r="H35" s="35"/>
      <c r="I35" s="35"/>
    </row>
    <row r="36" spans="1:9" s="36" customFormat="1" ht="16.2" thickBot="1" x14ac:dyDescent="0.35">
      <c r="A36" s="506" t="s">
        <v>387</v>
      </c>
      <c r="B36" s="507"/>
      <c r="C36" s="507"/>
      <c r="D36" s="507"/>
      <c r="E36" s="507"/>
      <c r="F36" s="507"/>
      <c r="G36" s="508"/>
      <c r="H36" s="35"/>
      <c r="I36" s="35"/>
    </row>
    <row r="37" spans="1:9" ht="42" customHeight="1" thickBot="1" x14ac:dyDescent="0.35">
      <c r="A37" s="509" t="s">
        <v>495</v>
      </c>
      <c r="B37" s="510"/>
      <c r="C37" s="510"/>
      <c r="D37" s="510"/>
      <c r="E37" s="510"/>
      <c r="F37" s="510"/>
      <c r="G37" s="511"/>
    </row>
    <row r="38" spans="1:9" ht="24.6" customHeight="1" thickBot="1" x14ac:dyDescent="0.35">
      <c r="A38" s="509" t="s">
        <v>496</v>
      </c>
      <c r="B38" s="510"/>
      <c r="C38" s="510"/>
      <c r="D38" s="510"/>
      <c r="E38" s="510"/>
      <c r="F38" s="510"/>
      <c r="G38" s="511"/>
    </row>
    <row r="39" spans="1:9" ht="25.2" customHeight="1" thickBot="1" x14ac:dyDescent="0.35">
      <c r="A39" s="509" t="s">
        <v>1083</v>
      </c>
      <c r="B39" s="510"/>
      <c r="C39" s="510"/>
      <c r="D39" s="510"/>
      <c r="E39" s="510"/>
      <c r="F39" s="510"/>
      <c r="G39" s="511"/>
    </row>
    <row r="40" spans="1:9" ht="16.2" thickBot="1" x14ac:dyDescent="0.35">
      <c r="A40" s="34"/>
      <c r="B40" s="34"/>
      <c r="C40" s="34"/>
      <c r="D40" s="34"/>
      <c r="E40" s="34"/>
      <c r="F40" s="203"/>
      <c r="G40" s="34"/>
    </row>
    <row r="41" spans="1:9" x14ac:dyDescent="0.3">
      <c r="A41" s="522" t="s">
        <v>0</v>
      </c>
      <c r="B41" s="524" t="s">
        <v>1</v>
      </c>
      <c r="C41" s="525"/>
      <c r="D41" s="522" t="s">
        <v>2</v>
      </c>
      <c r="E41" s="522" t="s">
        <v>3</v>
      </c>
      <c r="F41" s="522" t="s">
        <v>1065</v>
      </c>
      <c r="G41" s="522" t="s">
        <v>1064</v>
      </c>
    </row>
    <row r="42" spans="1:9" ht="25.95" customHeight="1" thickBot="1" x14ac:dyDescent="0.35">
      <c r="A42" s="523"/>
      <c r="B42" s="526"/>
      <c r="C42" s="527"/>
      <c r="D42" s="523"/>
      <c r="E42" s="523"/>
      <c r="F42" s="523"/>
      <c r="G42" s="523"/>
    </row>
    <row r="43" spans="1:9" ht="16.2" thickBot="1" x14ac:dyDescent="0.35">
      <c r="A43" s="24" t="s">
        <v>4</v>
      </c>
      <c r="B43" s="515" t="s">
        <v>5</v>
      </c>
      <c r="C43" s="516"/>
      <c r="D43" s="25" t="s">
        <v>6</v>
      </c>
      <c r="E43" s="102" t="s">
        <v>7</v>
      </c>
      <c r="F43" s="151" t="s">
        <v>8</v>
      </c>
      <c r="G43" s="102" t="s">
        <v>9</v>
      </c>
    </row>
    <row r="44" spans="1:9" ht="16.2" thickBot="1" x14ac:dyDescent="0.35">
      <c r="A44" s="512" t="s">
        <v>477</v>
      </c>
      <c r="B44" s="513"/>
      <c r="C44" s="513"/>
      <c r="D44" s="513"/>
      <c r="E44" s="513"/>
      <c r="F44" s="513"/>
      <c r="G44" s="514"/>
    </row>
    <row r="45" spans="1:9" ht="16.2" thickBot="1" x14ac:dyDescent="0.35">
      <c r="A45" s="37" t="s">
        <v>78</v>
      </c>
      <c r="B45" s="517" t="s">
        <v>467</v>
      </c>
      <c r="C45" s="518"/>
      <c r="D45" s="518"/>
      <c r="E45" s="518"/>
      <c r="F45" s="518"/>
      <c r="G45" s="519"/>
    </row>
    <row r="46" spans="1:9" ht="16.2" thickBot="1" x14ac:dyDescent="0.35">
      <c r="A46" s="19" t="s">
        <v>10</v>
      </c>
      <c r="B46" s="520" t="s">
        <v>497</v>
      </c>
      <c r="C46" s="521"/>
      <c r="D46" s="20" t="s">
        <v>11</v>
      </c>
      <c r="E46" s="20">
        <v>2</v>
      </c>
      <c r="F46" s="204"/>
      <c r="G46" s="122">
        <f>E46*F46</f>
        <v>0</v>
      </c>
    </row>
    <row r="47" spans="1:9" ht="16.2" thickBot="1" x14ac:dyDescent="0.35">
      <c r="A47" s="19" t="s">
        <v>12</v>
      </c>
      <c r="B47" s="499" t="s">
        <v>468</v>
      </c>
      <c r="C47" s="500"/>
      <c r="D47" s="20" t="s">
        <v>11</v>
      </c>
      <c r="E47" s="20">
        <v>1</v>
      </c>
      <c r="F47" s="204"/>
      <c r="G47" s="122">
        <f t="shared" ref="G47:G52" si="0">E47*F47</f>
        <v>0</v>
      </c>
    </row>
    <row r="48" spans="1:9" ht="16.2" thickBot="1" x14ac:dyDescent="0.35">
      <c r="A48" s="19" t="s">
        <v>13</v>
      </c>
      <c r="B48" s="499" t="s">
        <v>469</v>
      </c>
      <c r="C48" s="500"/>
      <c r="D48" s="20" t="s">
        <v>11</v>
      </c>
      <c r="E48" s="20">
        <v>2</v>
      </c>
      <c r="F48" s="204"/>
      <c r="G48" s="122">
        <f t="shared" si="0"/>
        <v>0</v>
      </c>
    </row>
    <row r="49" spans="1:7" ht="16.2" thickBot="1" x14ac:dyDescent="0.35">
      <c r="A49" s="19" t="s">
        <v>14</v>
      </c>
      <c r="B49" s="520" t="s">
        <v>470</v>
      </c>
      <c r="C49" s="521"/>
      <c r="D49" s="20" t="s">
        <v>11</v>
      </c>
      <c r="E49" s="20">
        <v>1</v>
      </c>
      <c r="F49" s="204"/>
      <c r="G49" s="122">
        <f t="shared" si="0"/>
        <v>0</v>
      </c>
    </row>
    <row r="50" spans="1:7" ht="16.2" thickBot="1" x14ac:dyDescent="0.35">
      <c r="A50" s="19" t="s">
        <v>15</v>
      </c>
      <c r="B50" s="520" t="s">
        <v>471</v>
      </c>
      <c r="C50" s="521"/>
      <c r="D50" s="20" t="s">
        <v>11</v>
      </c>
      <c r="E50" s="20">
        <v>1</v>
      </c>
      <c r="F50" s="204"/>
      <c r="G50" s="122">
        <f t="shared" si="0"/>
        <v>0</v>
      </c>
    </row>
    <row r="51" spans="1:7" ht="16.2" thickBot="1" x14ac:dyDescent="0.35">
      <c r="A51" s="19" t="s">
        <v>473</v>
      </c>
      <c r="B51" s="520" t="s">
        <v>472</v>
      </c>
      <c r="C51" s="521"/>
      <c r="D51" s="20" t="s">
        <v>11</v>
      </c>
      <c r="E51" s="20">
        <v>4</v>
      </c>
      <c r="F51" s="204"/>
      <c r="G51" s="122">
        <f t="shared" si="0"/>
        <v>0</v>
      </c>
    </row>
    <row r="52" spans="1:7" ht="16.2" thickBot="1" x14ac:dyDescent="0.35">
      <c r="A52" s="19" t="s">
        <v>134</v>
      </c>
      <c r="B52" s="491" t="s">
        <v>474</v>
      </c>
      <c r="C52" s="492"/>
      <c r="D52" s="20" t="s">
        <v>475</v>
      </c>
      <c r="E52" s="20">
        <v>1</v>
      </c>
      <c r="F52" s="204"/>
      <c r="G52" s="122">
        <f t="shared" si="0"/>
        <v>0</v>
      </c>
    </row>
    <row r="53" spans="1:7" ht="16.2" thickBot="1" x14ac:dyDescent="0.35">
      <c r="A53" s="539" t="s">
        <v>476</v>
      </c>
      <c r="B53" s="540"/>
      <c r="C53" s="540"/>
      <c r="D53" s="540"/>
      <c r="E53" s="540"/>
      <c r="F53" s="540"/>
      <c r="G53" s="541"/>
    </row>
    <row r="54" spans="1:7" ht="53.85" customHeight="1" thickBot="1" x14ac:dyDescent="0.35">
      <c r="A54" s="533" t="s">
        <v>142</v>
      </c>
      <c r="B54" s="491" t="s">
        <v>498</v>
      </c>
      <c r="C54" s="493"/>
      <c r="D54" s="493"/>
      <c r="E54" s="493"/>
      <c r="F54" s="493"/>
      <c r="G54" s="492"/>
    </row>
    <row r="55" spans="1:7" ht="12.75" customHeight="1" thickBot="1" x14ac:dyDescent="0.35">
      <c r="A55" s="534"/>
      <c r="B55" s="38" t="s">
        <v>503</v>
      </c>
      <c r="C55" s="27"/>
      <c r="D55" s="20" t="s">
        <v>478</v>
      </c>
      <c r="E55" s="147">
        <v>29</v>
      </c>
      <c r="F55" s="204"/>
      <c r="G55" s="122">
        <f>E55*F55</f>
        <v>0</v>
      </c>
    </row>
    <row r="56" spans="1:7" ht="28.2" customHeight="1" thickBot="1" x14ac:dyDescent="0.35">
      <c r="A56" s="533" t="s">
        <v>146</v>
      </c>
      <c r="B56" s="499" t="s">
        <v>499</v>
      </c>
      <c r="C56" s="505"/>
      <c r="D56" s="505"/>
      <c r="E56" s="505"/>
      <c r="F56" s="505"/>
      <c r="G56" s="500"/>
    </row>
    <row r="57" spans="1:7" ht="16.2" thickBot="1" x14ac:dyDescent="0.35">
      <c r="A57" s="534"/>
      <c r="B57" s="26" t="s">
        <v>503</v>
      </c>
      <c r="C57" s="27"/>
      <c r="D57" s="20" t="s">
        <v>11</v>
      </c>
      <c r="E57" s="147">
        <v>23</v>
      </c>
      <c r="F57" s="204"/>
      <c r="G57" s="122">
        <f>E57*F57</f>
        <v>0</v>
      </c>
    </row>
    <row r="58" spans="1:7" ht="29.4" customHeight="1" thickBot="1" x14ac:dyDescent="0.35">
      <c r="A58" s="533" t="s">
        <v>148</v>
      </c>
      <c r="B58" s="499" t="s">
        <v>500</v>
      </c>
      <c r="C58" s="505"/>
      <c r="D58" s="505"/>
      <c r="E58" s="505"/>
      <c r="F58" s="505"/>
      <c r="G58" s="500"/>
    </row>
    <row r="59" spans="1:7" ht="16.2" thickBot="1" x14ac:dyDescent="0.35">
      <c r="A59" s="534"/>
      <c r="B59" s="26" t="s">
        <v>503</v>
      </c>
      <c r="C59" s="27"/>
      <c r="D59" s="20" t="s">
        <v>11</v>
      </c>
      <c r="E59" s="20">
        <v>2</v>
      </c>
      <c r="F59" s="204"/>
      <c r="G59" s="122">
        <f>E59*F59</f>
        <v>0</v>
      </c>
    </row>
    <row r="60" spans="1:7" ht="134.25" customHeight="1" thickBot="1" x14ac:dyDescent="0.35">
      <c r="A60" s="19" t="s">
        <v>218</v>
      </c>
      <c r="B60" s="503" t="s">
        <v>1080</v>
      </c>
      <c r="C60" s="535"/>
      <c r="D60" s="535"/>
      <c r="E60" s="535"/>
      <c r="F60" s="535"/>
      <c r="G60" s="504"/>
    </row>
    <row r="61" spans="1:7" ht="16.2" thickBot="1" x14ac:dyDescent="0.35">
      <c r="A61" s="19" t="s">
        <v>501</v>
      </c>
      <c r="B61" s="499" t="s">
        <v>1217</v>
      </c>
      <c r="C61" s="500"/>
      <c r="D61" s="20" t="s">
        <v>478</v>
      </c>
      <c r="E61" s="147">
        <v>24</v>
      </c>
      <c r="F61" s="204"/>
      <c r="G61" s="122">
        <f>E61*F61</f>
        <v>0</v>
      </c>
    </row>
    <row r="62" spans="1:7" ht="16.2" thickBot="1" x14ac:dyDescent="0.35">
      <c r="A62" s="19" t="s">
        <v>502</v>
      </c>
      <c r="B62" s="499" t="s">
        <v>504</v>
      </c>
      <c r="C62" s="500"/>
      <c r="D62" s="20" t="s">
        <v>478</v>
      </c>
      <c r="E62" s="20">
        <v>15</v>
      </c>
      <c r="F62" s="204"/>
      <c r="G62" s="122">
        <f>E62*F62</f>
        <v>0</v>
      </c>
    </row>
    <row r="63" spans="1:7" ht="77.55" customHeight="1" thickBot="1" x14ac:dyDescent="0.35">
      <c r="A63" s="19" t="s">
        <v>221</v>
      </c>
      <c r="B63" s="499" t="s">
        <v>513</v>
      </c>
      <c r="C63" s="500"/>
      <c r="D63" s="20" t="s">
        <v>475</v>
      </c>
      <c r="E63" s="20">
        <v>1</v>
      </c>
      <c r="F63" s="204"/>
      <c r="G63" s="122">
        <f>E63*F63</f>
        <v>0</v>
      </c>
    </row>
    <row r="64" spans="1:7" ht="44.4" customHeight="1" thickBot="1" x14ac:dyDescent="0.35">
      <c r="A64" s="19" t="s">
        <v>229</v>
      </c>
      <c r="B64" s="499" t="s">
        <v>512</v>
      </c>
      <c r="C64" s="500"/>
      <c r="D64" s="20" t="s">
        <v>475</v>
      </c>
      <c r="E64" s="20">
        <v>1</v>
      </c>
      <c r="F64" s="204"/>
      <c r="G64" s="122">
        <f>E64*F64</f>
        <v>0</v>
      </c>
    </row>
    <row r="65" spans="1:7" ht="15" customHeight="1" thickBot="1" x14ac:dyDescent="0.35">
      <c r="A65" s="536" t="s">
        <v>505</v>
      </c>
      <c r="B65" s="537"/>
      <c r="C65" s="537"/>
      <c r="D65" s="537"/>
      <c r="E65" s="537"/>
      <c r="F65" s="537"/>
      <c r="G65" s="538"/>
    </row>
    <row r="66" spans="1:7" ht="58.2" customHeight="1" thickBot="1" x14ac:dyDescent="0.35">
      <c r="A66" s="19" t="s">
        <v>378</v>
      </c>
      <c r="B66" s="499" t="s">
        <v>506</v>
      </c>
      <c r="C66" s="505"/>
      <c r="D66" s="505"/>
      <c r="E66" s="505"/>
      <c r="F66" s="505"/>
      <c r="G66" s="500"/>
    </row>
    <row r="67" spans="1:7" ht="16.2" thickBot="1" x14ac:dyDescent="0.35">
      <c r="A67" s="19" t="s">
        <v>507</v>
      </c>
      <c r="B67" s="26" t="s">
        <v>509</v>
      </c>
      <c r="C67" s="27"/>
      <c r="D67" s="20" t="s">
        <v>478</v>
      </c>
      <c r="E67" s="20">
        <v>24</v>
      </c>
      <c r="F67" s="204"/>
      <c r="G67" s="122">
        <f>E67*F67</f>
        <v>0</v>
      </c>
    </row>
    <row r="68" spans="1:7" ht="16.2" thickBot="1" x14ac:dyDescent="0.35">
      <c r="A68" s="19" t="s">
        <v>508</v>
      </c>
      <c r="B68" s="26" t="s">
        <v>510</v>
      </c>
      <c r="C68" s="27"/>
      <c r="D68" s="20" t="s">
        <v>478</v>
      </c>
      <c r="E68" s="20">
        <v>10</v>
      </c>
      <c r="F68" s="204"/>
      <c r="G68" s="122">
        <f t="shared" ref="G68:G70" si="1">E68*F68</f>
        <v>0</v>
      </c>
    </row>
    <row r="69" spans="1:7" ht="28.2" customHeight="1" thickBot="1" x14ac:dyDescent="0.35">
      <c r="A69" s="19" t="s">
        <v>379</v>
      </c>
      <c r="B69" s="499" t="s">
        <v>511</v>
      </c>
      <c r="C69" s="500"/>
      <c r="D69" s="20" t="s">
        <v>11</v>
      </c>
      <c r="E69" s="20">
        <v>2</v>
      </c>
      <c r="F69" s="204"/>
      <c r="G69" s="122">
        <f t="shared" si="1"/>
        <v>0</v>
      </c>
    </row>
    <row r="70" spans="1:7" ht="103.95" customHeight="1" thickBot="1" x14ac:dyDescent="0.35">
      <c r="A70" s="19" t="s">
        <v>479</v>
      </c>
      <c r="B70" s="501" t="s">
        <v>514</v>
      </c>
      <c r="C70" s="502"/>
      <c r="D70" s="20" t="s">
        <v>475</v>
      </c>
      <c r="E70" s="20">
        <v>1</v>
      </c>
      <c r="F70" s="204"/>
      <c r="G70" s="122">
        <f t="shared" si="1"/>
        <v>0</v>
      </c>
    </row>
    <row r="71" spans="1:7" ht="13.2" customHeight="1" thickBot="1" x14ac:dyDescent="0.35">
      <c r="A71" s="496" t="s">
        <v>480</v>
      </c>
      <c r="B71" s="497"/>
      <c r="C71" s="497"/>
      <c r="D71" s="497"/>
      <c r="E71" s="497"/>
      <c r="F71" s="497"/>
      <c r="G71" s="498"/>
    </row>
    <row r="72" spans="1:7" ht="87.6" customHeight="1" thickBot="1" x14ac:dyDescent="0.35">
      <c r="A72" s="19" t="s">
        <v>481</v>
      </c>
      <c r="B72" s="499" t="s">
        <v>515</v>
      </c>
      <c r="C72" s="500"/>
      <c r="D72" s="20" t="s">
        <v>11</v>
      </c>
      <c r="E72" s="20">
        <v>3</v>
      </c>
      <c r="F72" s="204"/>
      <c r="G72" s="122">
        <f>E72*F72</f>
        <v>0</v>
      </c>
    </row>
    <row r="73" spans="1:7" ht="89.4" customHeight="1" thickBot="1" x14ac:dyDescent="0.35">
      <c r="A73" s="148" t="s">
        <v>482</v>
      </c>
      <c r="B73" s="503" t="s">
        <v>1168</v>
      </c>
      <c r="C73" s="504"/>
      <c r="D73" s="147" t="s">
        <v>11</v>
      </c>
      <c r="E73" s="147">
        <v>1</v>
      </c>
      <c r="F73" s="210"/>
      <c r="G73" s="149">
        <f t="shared" ref="G73" si="2">E73*F73</f>
        <v>0</v>
      </c>
    </row>
    <row r="74" spans="1:7" ht="76.2" customHeight="1" thickBot="1" x14ac:dyDescent="0.35">
      <c r="A74" s="148" t="s">
        <v>483</v>
      </c>
      <c r="B74" s="503" t="s">
        <v>1169</v>
      </c>
      <c r="C74" s="504"/>
      <c r="D74" s="147" t="s">
        <v>11</v>
      </c>
      <c r="E74" s="147">
        <v>1</v>
      </c>
      <c r="F74" s="210"/>
      <c r="G74" s="149">
        <f t="shared" ref="G74" si="3">E74*F74</f>
        <v>0</v>
      </c>
    </row>
    <row r="75" spans="1:7" ht="58.2" customHeight="1" thickBot="1" x14ac:dyDescent="0.35">
      <c r="A75" s="148" t="s">
        <v>484</v>
      </c>
      <c r="B75" s="503" t="s">
        <v>516</v>
      </c>
      <c r="C75" s="504"/>
      <c r="D75" s="147" t="s">
        <v>11</v>
      </c>
      <c r="E75" s="147">
        <v>1</v>
      </c>
      <c r="F75" s="204"/>
      <c r="G75" s="122">
        <f t="shared" ref="G75:G78" si="4">E75*F75</f>
        <v>0</v>
      </c>
    </row>
    <row r="76" spans="1:7" ht="92.7" customHeight="1" thickBot="1" x14ac:dyDescent="0.35">
      <c r="A76" s="148" t="s">
        <v>485</v>
      </c>
      <c r="B76" s="531" t="s">
        <v>517</v>
      </c>
      <c r="C76" s="532"/>
      <c r="D76" s="147" t="s">
        <v>11</v>
      </c>
      <c r="E76" s="147">
        <v>4</v>
      </c>
      <c r="F76" s="204"/>
      <c r="G76" s="122">
        <f t="shared" si="4"/>
        <v>0</v>
      </c>
    </row>
    <row r="77" spans="1:7" ht="16.2" thickBot="1" x14ac:dyDescent="0.35">
      <c r="A77" s="148" t="s">
        <v>487</v>
      </c>
      <c r="B77" s="503" t="s">
        <v>486</v>
      </c>
      <c r="C77" s="504"/>
      <c r="D77" s="147" t="s">
        <v>11</v>
      </c>
      <c r="E77" s="147">
        <v>3</v>
      </c>
      <c r="F77" s="204"/>
      <c r="G77" s="122">
        <f t="shared" si="4"/>
        <v>0</v>
      </c>
    </row>
    <row r="78" spans="1:7" ht="58.2" customHeight="1" thickBot="1" x14ac:dyDescent="0.35">
      <c r="A78" s="148" t="s">
        <v>488</v>
      </c>
      <c r="B78" s="503" t="s">
        <v>518</v>
      </c>
      <c r="C78" s="504"/>
      <c r="D78" s="147" t="s">
        <v>11</v>
      </c>
      <c r="E78" s="147">
        <v>4</v>
      </c>
      <c r="F78" s="204"/>
      <c r="G78" s="122">
        <f t="shared" si="4"/>
        <v>0</v>
      </c>
    </row>
    <row r="79" spans="1:7" ht="27.6" customHeight="1" thickBot="1" x14ac:dyDescent="0.35">
      <c r="A79" s="148" t="s">
        <v>490</v>
      </c>
      <c r="B79" s="499" t="s">
        <v>1188</v>
      </c>
      <c r="C79" s="505"/>
      <c r="D79" s="505"/>
      <c r="E79" s="505"/>
      <c r="F79" s="505"/>
      <c r="G79" s="500"/>
    </row>
    <row r="80" spans="1:7" ht="16.2" thickBot="1" x14ac:dyDescent="0.35">
      <c r="A80" s="150" t="s">
        <v>1170</v>
      </c>
      <c r="B80" s="499" t="s">
        <v>519</v>
      </c>
      <c r="C80" s="500"/>
      <c r="D80" s="20" t="s">
        <v>11</v>
      </c>
      <c r="E80" s="20">
        <v>5</v>
      </c>
      <c r="F80" s="204"/>
      <c r="G80" s="122">
        <f>E80*F80</f>
        <v>0</v>
      </c>
    </row>
    <row r="81" spans="1:8" ht="16.2" thickBot="1" x14ac:dyDescent="0.35">
      <c r="A81" s="150" t="s">
        <v>1171</v>
      </c>
      <c r="B81" s="499" t="s">
        <v>520</v>
      </c>
      <c r="C81" s="500"/>
      <c r="D81" s="20" t="s">
        <v>11</v>
      </c>
      <c r="E81" s="20">
        <v>5</v>
      </c>
      <c r="F81" s="204"/>
      <c r="G81" s="122">
        <f t="shared" ref="G81:G87" si="5">E81*F81</f>
        <v>0</v>
      </c>
    </row>
    <row r="82" spans="1:8" ht="16.2" thickBot="1" x14ac:dyDescent="0.35">
      <c r="A82" s="150" t="s">
        <v>1172</v>
      </c>
      <c r="B82" s="499" t="s">
        <v>1081</v>
      </c>
      <c r="C82" s="500"/>
      <c r="D82" s="20" t="s">
        <v>11</v>
      </c>
      <c r="E82" s="20">
        <v>5</v>
      </c>
      <c r="F82" s="204"/>
      <c r="G82" s="122">
        <f t="shared" si="5"/>
        <v>0</v>
      </c>
    </row>
    <row r="83" spans="1:8" ht="16.2" thickBot="1" x14ac:dyDescent="0.35">
      <c r="A83" s="148" t="s">
        <v>491</v>
      </c>
      <c r="B83" s="503" t="s">
        <v>1173</v>
      </c>
      <c r="C83" s="535"/>
      <c r="D83" s="535"/>
      <c r="E83" s="535"/>
      <c r="F83" s="535"/>
      <c r="G83" s="504"/>
    </row>
    <row r="84" spans="1:8" s="127" customFormat="1" ht="16.2" thickBot="1" x14ac:dyDescent="0.35">
      <c r="A84" s="148" t="s">
        <v>1174</v>
      </c>
      <c r="B84" s="503" t="s">
        <v>1177</v>
      </c>
      <c r="C84" s="504"/>
      <c r="D84" s="147" t="s">
        <v>11</v>
      </c>
      <c r="E84" s="147">
        <v>1</v>
      </c>
      <c r="F84" s="210"/>
      <c r="G84" s="149">
        <f>E84*F84</f>
        <v>0</v>
      </c>
      <c r="H84" s="22"/>
    </row>
    <row r="85" spans="1:8" s="127" customFormat="1" ht="16.2" thickBot="1" x14ac:dyDescent="0.35">
      <c r="A85" s="148" t="s">
        <v>1175</v>
      </c>
      <c r="B85" s="503" t="s">
        <v>1231</v>
      </c>
      <c r="C85" s="504"/>
      <c r="D85" s="147" t="s">
        <v>11</v>
      </c>
      <c r="E85" s="147">
        <v>1</v>
      </c>
      <c r="F85" s="210"/>
      <c r="G85" s="149">
        <f t="shared" ref="G85:G86" si="6">E85*F85</f>
        <v>0</v>
      </c>
      <c r="H85" s="22"/>
    </row>
    <row r="86" spans="1:8" s="127" customFormat="1" ht="18" customHeight="1" thickBot="1" x14ac:dyDescent="0.35">
      <c r="A86" s="148" t="s">
        <v>1176</v>
      </c>
      <c r="B86" s="503" t="s">
        <v>1230</v>
      </c>
      <c r="C86" s="504"/>
      <c r="D86" s="147" t="s">
        <v>11</v>
      </c>
      <c r="E86" s="147">
        <v>1</v>
      </c>
      <c r="F86" s="210"/>
      <c r="G86" s="149">
        <f t="shared" si="6"/>
        <v>0</v>
      </c>
      <c r="H86" s="22"/>
    </row>
    <row r="87" spans="1:8" ht="88.35" customHeight="1" thickBot="1" x14ac:dyDescent="0.35">
      <c r="A87" s="148" t="s">
        <v>492</v>
      </c>
      <c r="B87" s="501" t="s">
        <v>521</v>
      </c>
      <c r="C87" s="502"/>
      <c r="D87" s="20" t="s">
        <v>11</v>
      </c>
      <c r="E87" s="20">
        <v>2</v>
      </c>
      <c r="F87" s="204"/>
      <c r="G87" s="122">
        <f t="shared" si="5"/>
        <v>0</v>
      </c>
    </row>
    <row r="88" spans="1:8" ht="14.4" customHeight="1" thickBot="1" x14ac:dyDescent="0.35">
      <c r="A88" s="496" t="s">
        <v>489</v>
      </c>
      <c r="B88" s="497"/>
      <c r="C88" s="497"/>
      <c r="D88" s="497"/>
      <c r="E88" s="497"/>
      <c r="F88" s="497"/>
      <c r="G88" s="498"/>
    </row>
    <row r="89" spans="1:8" ht="88.35" customHeight="1" thickBot="1" x14ac:dyDescent="0.35">
      <c r="A89" s="148" t="s">
        <v>720</v>
      </c>
      <c r="B89" s="531" t="s">
        <v>1082</v>
      </c>
      <c r="C89" s="532"/>
      <c r="D89" s="20" t="s">
        <v>11</v>
      </c>
      <c r="E89" s="20">
        <v>1</v>
      </c>
      <c r="F89" s="204"/>
      <c r="G89" s="122">
        <f>E89*F89</f>
        <v>0</v>
      </c>
    </row>
    <row r="90" spans="1:8" ht="91.65" customHeight="1" thickBot="1" x14ac:dyDescent="0.35">
      <c r="A90" s="148" t="s">
        <v>721</v>
      </c>
      <c r="B90" s="501" t="s">
        <v>493</v>
      </c>
      <c r="C90" s="502"/>
      <c r="D90" s="20" t="s">
        <v>11</v>
      </c>
      <c r="E90" s="20">
        <v>2</v>
      </c>
      <c r="F90" s="204"/>
      <c r="G90" s="122">
        <f t="shared" ref="G90:G91" si="7">E90*F90</f>
        <v>0</v>
      </c>
    </row>
    <row r="91" spans="1:8" ht="16.2" thickBot="1" x14ac:dyDescent="0.35">
      <c r="A91" s="148" t="s">
        <v>722</v>
      </c>
      <c r="B91" s="26" t="s">
        <v>494</v>
      </c>
      <c r="C91" s="27"/>
      <c r="D91" s="20" t="s">
        <v>522</v>
      </c>
      <c r="E91" s="20">
        <v>1</v>
      </c>
      <c r="F91" s="204"/>
      <c r="G91" s="122">
        <f t="shared" si="7"/>
        <v>0</v>
      </c>
    </row>
    <row r="92" spans="1:8" s="127" customFormat="1" ht="39" customHeight="1" thickBot="1" x14ac:dyDescent="0.35">
      <c r="A92" s="509" t="s">
        <v>1178</v>
      </c>
      <c r="B92" s="510"/>
      <c r="C92" s="510"/>
      <c r="D92" s="510"/>
      <c r="E92" s="510"/>
      <c r="F92" s="510"/>
      <c r="G92" s="511"/>
      <c r="H92" s="22"/>
    </row>
    <row r="93" spans="1:8" s="127" customFormat="1" ht="39.6" customHeight="1" thickBot="1" x14ac:dyDescent="0.35">
      <c r="A93" s="509" t="s">
        <v>1179</v>
      </c>
      <c r="B93" s="510"/>
      <c r="C93" s="510"/>
      <c r="D93" s="510"/>
      <c r="E93" s="510"/>
      <c r="F93" s="510"/>
      <c r="G93" s="511"/>
      <c r="H93" s="22"/>
    </row>
    <row r="94" spans="1:8" s="127" customFormat="1" ht="27.15" customHeight="1" thickBot="1" x14ac:dyDescent="0.35">
      <c r="A94" s="509" t="s">
        <v>1180</v>
      </c>
      <c r="B94" s="510"/>
      <c r="C94" s="510"/>
      <c r="D94" s="510"/>
      <c r="E94" s="510"/>
      <c r="F94" s="510"/>
      <c r="G94" s="511"/>
      <c r="H94" s="22"/>
    </row>
    <row r="95" spans="1:8" ht="16.2" thickBot="1" x14ac:dyDescent="0.35">
      <c r="A95" s="528" t="s">
        <v>523</v>
      </c>
      <c r="B95" s="529"/>
      <c r="C95" s="529"/>
      <c r="D95" s="529"/>
      <c r="E95" s="529"/>
      <c r="F95" s="530"/>
      <c r="G95" s="32">
        <f>SUM(G46:G52,G55,G57,G59,G61:G64,G67:G70,G72:G78,G80:G82,G84:G87,G89:G91)</f>
        <v>0</v>
      </c>
    </row>
    <row r="96" spans="1:8" ht="16.2" thickBot="1" x14ac:dyDescent="0.35">
      <c r="A96" s="528" t="s">
        <v>16</v>
      </c>
      <c r="B96" s="529"/>
      <c r="C96" s="529"/>
      <c r="D96" s="529"/>
      <c r="E96" s="529"/>
      <c r="F96" s="530"/>
      <c r="G96" s="124"/>
    </row>
    <row r="97" spans="1:16359" ht="16.2" thickBot="1" x14ac:dyDescent="0.35">
      <c r="A97" s="528" t="s">
        <v>17</v>
      </c>
      <c r="B97" s="529"/>
      <c r="C97" s="529"/>
      <c r="D97" s="529"/>
      <c r="E97" s="529"/>
      <c r="F97" s="530"/>
      <c r="G97" s="32">
        <f>G95+G96</f>
        <v>0</v>
      </c>
    </row>
    <row r="98" spans="1:16359" s="2" customFormat="1" ht="32.4" customHeight="1" x14ac:dyDescent="0.3">
      <c r="A98" s="494" t="s">
        <v>466</v>
      </c>
      <c r="B98" s="494"/>
      <c r="C98" s="494"/>
      <c r="D98" s="494"/>
      <c r="E98" s="494"/>
      <c r="F98" s="494"/>
      <c r="G98" s="494"/>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row>
    <row r="99" spans="1:16359" s="2" customFormat="1" x14ac:dyDescent="0.3">
      <c r="A99" s="495" t="s">
        <v>18</v>
      </c>
      <c r="B99" s="495"/>
      <c r="C99" s="495"/>
      <c r="D99" s="495"/>
      <c r="E99" s="495"/>
      <c r="F99" s="495"/>
      <c r="G99" s="121"/>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row>
    <row r="100" spans="1:16359" s="2" customFormat="1" x14ac:dyDescent="0.3">
      <c r="A100" s="9"/>
      <c r="B100" s="10"/>
      <c r="C100" s="10"/>
      <c r="D100" s="30"/>
      <c r="E100" s="119"/>
      <c r="F100" s="211"/>
      <c r="G100" s="121"/>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row>
    <row r="101" spans="1:16359" x14ac:dyDescent="0.3">
      <c r="A101" s="10"/>
      <c r="B101" s="12"/>
      <c r="C101" s="12"/>
      <c r="D101" s="31"/>
      <c r="E101" s="119"/>
      <c r="F101" s="211"/>
      <c r="G101" s="121"/>
    </row>
    <row r="102" spans="1:16359" x14ac:dyDescent="0.3">
      <c r="A102" s="4"/>
      <c r="B102" s="4"/>
      <c r="C102" s="23" t="s">
        <v>21</v>
      </c>
      <c r="D102" s="4"/>
      <c r="E102" s="117"/>
      <c r="F102" s="489" t="s">
        <v>19</v>
      </c>
      <c r="G102" s="489"/>
    </row>
    <row r="103" spans="1:16359" x14ac:dyDescent="0.3">
      <c r="A103" s="113" t="s">
        <v>20</v>
      </c>
      <c r="B103" s="114"/>
      <c r="C103" s="4"/>
      <c r="D103" s="4"/>
      <c r="E103" s="117"/>
      <c r="F103" s="490" t="s">
        <v>22</v>
      </c>
      <c r="G103" s="490"/>
    </row>
    <row r="104" spans="1:16359" x14ac:dyDescent="0.3">
      <c r="A104" s="21"/>
      <c r="B104" s="4"/>
      <c r="C104" s="4"/>
      <c r="D104" s="4"/>
      <c r="E104" s="117"/>
      <c r="F104" s="205"/>
      <c r="G104" s="121"/>
    </row>
    <row r="105" spans="1:16359" s="1" customFormat="1" x14ac:dyDescent="0.3">
      <c r="A105" s="4"/>
      <c r="B105" s="4"/>
      <c r="C105" s="4"/>
      <c r="D105" s="4"/>
      <c r="E105" s="117"/>
      <c r="F105" s="205"/>
      <c r="G105" s="121"/>
      <c r="H105" s="2"/>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row>
    <row r="110" spans="1:16359" x14ac:dyDescent="0.3">
      <c r="C110" s="4"/>
    </row>
  </sheetData>
  <sheetProtection password="8658" sheet="1" objects="1" scenarios="1" selectLockedCells="1"/>
  <mergeCells count="71">
    <mergeCell ref="B73:C73"/>
    <mergeCell ref="B74:C74"/>
    <mergeCell ref="B83:G83"/>
    <mergeCell ref="B84:C84"/>
    <mergeCell ref="B85:C85"/>
    <mergeCell ref="B81:C81"/>
    <mergeCell ref="B82:C82"/>
    <mergeCell ref="B76:C76"/>
    <mergeCell ref="B3:E3"/>
    <mergeCell ref="B4:E4"/>
    <mergeCell ref="B5:E5"/>
    <mergeCell ref="A10:G10"/>
    <mergeCell ref="A7:G7"/>
    <mergeCell ref="B61:C61"/>
    <mergeCell ref="B49:C49"/>
    <mergeCell ref="B50:C50"/>
    <mergeCell ref="B51:C51"/>
    <mergeCell ref="A96:F96"/>
    <mergeCell ref="A54:A55"/>
    <mergeCell ref="A56:A57"/>
    <mergeCell ref="B56:G56"/>
    <mergeCell ref="A58:A59"/>
    <mergeCell ref="B60:G60"/>
    <mergeCell ref="A65:G65"/>
    <mergeCell ref="B66:G66"/>
    <mergeCell ref="A53:G53"/>
    <mergeCell ref="A92:G92"/>
    <mergeCell ref="A93:G93"/>
    <mergeCell ref="A94:G94"/>
    <mergeCell ref="A97:F97"/>
    <mergeCell ref="A88:G88"/>
    <mergeCell ref="A95:F95"/>
    <mergeCell ref="B77:C77"/>
    <mergeCell ref="B78:C78"/>
    <mergeCell ref="B79:G79"/>
    <mergeCell ref="B90:C90"/>
    <mergeCell ref="B87:C87"/>
    <mergeCell ref="B89:C89"/>
    <mergeCell ref="B86:C86"/>
    <mergeCell ref="A36:G36"/>
    <mergeCell ref="A38:G38"/>
    <mergeCell ref="A39:G39"/>
    <mergeCell ref="B47:C47"/>
    <mergeCell ref="B48:C48"/>
    <mergeCell ref="A44:G44"/>
    <mergeCell ref="B43:C43"/>
    <mergeCell ref="B45:G45"/>
    <mergeCell ref="B46:C46"/>
    <mergeCell ref="A37:G37"/>
    <mergeCell ref="A41:A42"/>
    <mergeCell ref="B41:C42"/>
    <mergeCell ref="D41:D42"/>
    <mergeCell ref="E41:E42"/>
    <mergeCell ref="F41:F42"/>
    <mergeCell ref="G41:G42"/>
    <mergeCell ref="F102:G102"/>
    <mergeCell ref="F103:G103"/>
    <mergeCell ref="B52:C52"/>
    <mergeCell ref="B54:G54"/>
    <mergeCell ref="A98:G98"/>
    <mergeCell ref="A99:F99"/>
    <mergeCell ref="A71:G71"/>
    <mergeCell ref="B69:C69"/>
    <mergeCell ref="B70:C70"/>
    <mergeCell ref="B72:C72"/>
    <mergeCell ref="B75:C75"/>
    <mergeCell ref="B62:C62"/>
    <mergeCell ref="B63:C63"/>
    <mergeCell ref="B64:C64"/>
    <mergeCell ref="B58:G58"/>
    <mergeCell ref="B80:C80"/>
  </mergeCells>
  <pageMargins left="0.70866141732283472" right="0.70866141732283472" top="0.94488188976377963" bottom="2.1259842519685042" header="0.31496062992125984" footer="0.31496062992125984"/>
  <pageSetup paperSize="9" fitToHeight="0" orientation="landscape" r:id="rId1"/>
  <headerFooter scaleWithDoc="0">
    <oddHeader>&amp;L&amp;G
&amp;"Times New Roman,Uobičajeno"&amp;12Prilog 4&amp;R&amp;G
&amp;"Times New Roman,Uobičajeno"&amp;12Evidencijski broj nabave 02/CEKOM-2020</oddHeader>
    <oddFooter>&amp;C&amp;G&amp;R&amp;P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E463"/>
  <sheetViews>
    <sheetView zoomScaleNormal="100" workbookViewId="0">
      <selection activeCell="F18" sqref="F18"/>
    </sheetView>
  </sheetViews>
  <sheetFormatPr defaultRowHeight="15.6" x14ac:dyDescent="0.3"/>
  <cols>
    <col min="1" max="1" width="17.44140625" style="1" customWidth="1"/>
    <col min="2" max="2" width="46.5546875" style="1" customWidth="1"/>
    <col min="3" max="3" width="5.6640625" style="1" customWidth="1"/>
    <col min="4" max="4" width="12.33203125" style="1" customWidth="1"/>
    <col min="5" max="5" width="10.5546875" style="3" customWidth="1"/>
    <col min="6" max="6" width="16.33203125" style="190" customWidth="1"/>
    <col min="7" max="7" width="19.33203125" style="159" customWidth="1"/>
    <col min="8" max="8" width="8.88671875" style="2"/>
  </cols>
  <sheetData>
    <row r="1" spans="1:16359" ht="16.2" thickBot="1" x14ac:dyDescent="0.35">
      <c r="A1" s="4"/>
      <c r="B1" s="4"/>
      <c r="C1" s="4"/>
      <c r="D1" s="4"/>
      <c r="E1" s="5"/>
      <c r="F1" s="217"/>
      <c r="G1" s="117"/>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row>
    <row r="2" spans="1:16359" ht="16.2" thickTop="1" x14ac:dyDescent="0.3">
      <c r="A2" s="4"/>
      <c r="B2" s="13" t="s">
        <v>23</v>
      </c>
      <c r="C2" s="14"/>
      <c r="D2" s="28"/>
      <c r="E2" s="180"/>
      <c r="F2" s="218"/>
      <c r="G2" s="117"/>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row>
    <row r="3" spans="1:16359" x14ac:dyDescent="0.3">
      <c r="A3" s="4"/>
      <c r="B3" s="274" t="s">
        <v>24</v>
      </c>
      <c r="C3" s="275"/>
      <c r="D3" s="275"/>
      <c r="E3" s="275"/>
      <c r="F3" s="219"/>
      <c r="G3" s="117"/>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row>
    <row r="4" spans="1:16359" ht="16.350000000000001" customHeight="1" x14ac:dyDescent="0.3">
      <c r="A4" s="4"/>
      <c r="B4" s="276" t="s">
        <v>25</v>
      </c>
      <c r="C4" s="277"/>
      <c r="D4" s="277"/>
      <c r="E4" s="277"/>
      <c r="F4" s="219"/>
      <c r="G4" s="117"/>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row>
    <row r="5" spans="1:16359" ht="16.350000000000001" customHeight="1" thickBot="1" x14ac:dyDescent="0.35">
      <c r="A5" s="4"/>
      <c r="B5" s="278" t="s">
        <v>1239</v>
      </c>
      <c r="C5" s="279"/>
      <c r="D5" s="279"/>
      <c r="E5" s="279"/>
      <c r="F5" s="220"/>
      <c r="G5" s="156"/>
    </row>
    <row r="6" spans="1:16359" ht="16.2" thickTop="1" x14ac:dyDescent="0.3">
      <c r="A6" s="4"/>
      <c r="B6" s="4"/>
      <c r="C6" s="4"/>
      <c r="D6" s="4"/>
      <c r="E6" s="5"/>
      <c r="F6" s="217"/>
      <c r="G6" s="156"/>
    </row>
    <row r="7" spans="1:16359" ht="25.2" customHeight="1" x14ac:dyDescent="0.55000000000000004">
      <c r="A7" s="280" t="s">
        <v>26</v>
      </c>
      <c r="B7" s="280"/>
      <c r="C7" s="280"/>
      <c r="D7" s="280"/>
      <c r="E7" s="280"/>
      <c r="F7" s="280"/>
      <c r="G7" s="280"/>
      <c r="H7"/>
    </row>
    <row r="8" spans="1:16359" x14ac:dyDescent="0.3">
      <c r="A8" s="6" t="s">
        <v>27</v>
      </c>
      <c r="B8" s="6"/>
      <c r="C8" s="6"/>
      <c r="D8" s="29"/>
      <c r="E8" s="7"/>
      <c r="F8" s="221"/>
      <c r="G8" s="156"/>
      <c r="H8"/>
    </row>
    <row r="9" spans="1:16359" ht="16.2" thickBot="1" x14ac:dyDescent="0.35">
      <c r="A9" s="6"/>
      <c r="B9" s="8"/>
      <c r="C9" s="8"/>
      <c r="D9" s="29"/>
      <c r="E9" s="7"/>
      <c r="F9" s="221"/>
      <c r="G9" s="156"/>
      <c r="H9"/>
    </row>
    <row r="10" spans="1:16359" ht="16.2" thickBot="1" x14ac:dyDescent="0.35">
      <c r="A10" s="542" t="s">
        <v>543</v>
      </c>
      <c r="B10" s="543"/>
      <c r="C10" s="543"/>
      <c r="D10" s="543"/>
      <c r="E10" s="543"/>
      <c r="F10" s="543"/>
      <c r="G10" s="544"/>
      <c r="I10" s="2"/>
    </row>
    <row r="11" spans="1:16359" x14ac:dyDescent="0.3">
      <c r="A11" s="522" t="s">
        <v>0</v>
      </c>
      <c r="B11" s="524" t="s">
        <v>1</v>
      </c>
      <c r="C11" s="525"/>
      <c r="D11" s="522" t="s">
        <v>2</v>
      </c>
      <c r="E11" s="560" t="s">
        <v>3</v>
      </c>
      <c r="F11" s="560" t="s">
        <v>1065</v>
      </c>
      <c r="G11" s="560" t="s">
        <v>1064</v>
      </c>
    </row>
    <row r="12" spans="1:16359" ht="12.75" customHeight="1" x14ac:dyDescent="0.3">
      <c r="A12" s="557"/>
      <c r="B12" s="558"/>
      <c r="C12" s="559"/>
      <c r="D12" s="557"/>
      <c r="E12" s="561"/>
      <c r="F12" s="561"/>
      <c r="G12" s="561"/>
    </row>
    <row r="13" spans="1:16359" ht="16.95" customHeight="1" thickBot="1" x14ac:dyDescent="0.35">
      <c r="A13" s="523"/>
      <c r="B13" s="526"/>
      <c r="C13" s="527"/>
      <c r="D13" s="523"/>
      <c r="E13" s="562"/>
      <c r="F13" s="562"/>
      <c r="G13" s="562"/>
    </row>
    <row r="14" spans="1:16359" ht="16.2" thickBot="1" x14ac:dyDescent="0.35">
      <c r="A14" s="24" t="s">
        <v>4</v>
      </c>
      <c r="B14" s="515" t="s">
        <v>5</v>
      </c>
      <c r="C14" s="516"/>
      <c r="D14" s="25" t="s">
        <v>6</v>
      </c>
      <c r="E14" s="179" t="s">
        <v>7</v>
      </c>
      <c r="F14" s="179" t="s">
        <v>8</v>
      </c>
      <c r="G14" s="179" t="s">
        <v>9</v>
      </c>
    </row>
    <row r="15" spans="1:16359" ht="16.2" thickBot="1" x14ac:dyDescent="0.35">
      <c r="A15" s="512" t="s">
        <v>1111</v>
      </c>
      <c r="B15" s="513"/>
      <c r="C15" s="513"/>
      <c r="D15" s="513"/>
      <c r="E15" s="513"/>
      <c r="F15" s="513"/>
      <c r="G15" s="514"/>
    </row>
    <row r="16" spans="1:16359" ht="16.2" thickBot="1" x14ac:dyDescent="0.35">
      <c r="A16" s="46" t="s">
        <v>78</v>
      </c>
      <c r="B16" s="556" t="s">
        <v>525</v>
      </c>
      <c r="C16" s="556"/>
      <c r="D16" s="556"/>
      <c r="E16" s="556"/>
      <c r="F16" s="556"/>
      <c r="G16" s="556"/>
    </row>
    <row r="17" spans="1:7" ht="16.2" thickBot="1" x14ac:dyDescent="0.35">
      <c r="A17" s="40"/>
      <c r="B17" s="548" t="s">
        <v>682</v>
      </c>
      <c r="C17" s="586"/>
      <c r="D17" s="586"/>
      <c r="E17" s="586"/>
      <c r="F17" s="586"/>
      <c r="G17" s="549"/>
    </row>
    <row r="18" spans="1:7" ht="16.2" thickBot="1" x14ac:dyDescent="0.35">
      <c r="A18" s="40" t="s">
        <v>10</v>
      </c>
      <c r="B18" s="517" t="s">
        <v>526</v>
      </c>
      <c r="C18" s="519"/>
      <c r="D18" s="40" t="s">
        <v>11</v>
      </c>
      <c r="E18" s="181">
        <v>1</v>
      </c>
      <c r="F18" s="213"/>
      <c r="G18" s="41">
        <f t="shared" ref="G18:G33" si="0">E18*F18</f>
        <v>0</v>
      </c>
    </row>
    <row r="19" spans="1:7" ht="16.2" thickBot="1" x14ac:dyDescent="0.35">
      <c r="A19" s="40" t="s">
        <v>12</v>
      </c>
      <c r="B19" s="517" t="s">
        <v>527</v>
      </c>
      <c r="C19" s="519"/>
      <c r="D19" s="40" t="s">
        <v>11</v>
      </c>
      <c r="E19" s="181">
        <v>3</v>
      </c>
      <c r="F19" s="213"/>
      <c r="G19" s="41">
        <f t="shared" si="0"/>
        <v>0</v>
      </c>
    </row>
    <row r="20" spans="1:7" ht="16.2" thickBot="1" x14ac:dyDescent="0.35">
      <c r="A20" s="40" t="s">
        <v>13</v>
      </c>
      <c r="B20" s="517" t="s">
        <v>528</v>
      </c>
      <c r="C20" s="519"/>
      <c r="D20" s="40" t="s">
        <v>11</v>
      </c>
      <c r="E20" s="181">
        <v>1</v>
      </c>
      <c r="F20" s="213"/>
      <c r="G20" s="41">
        <f t="shared" si="0"/>
        <v>0</v>
      </c>
    </row>
    <row r="21" spans="1:7" ht="16.2" thickBot="1" x14ac:dyDescent="0.35">
      <c r="A21" s="40" t="s">
        <v>14</v>
      </c>
      <c r="B21" s="517" t="s">
        <v>529</v>
      </c>
      <c r="C21" s="519"/>
      <c r="D21" s="40" t="s">
        <v>11</v>
      </c>
      <c r="E21" s="181">
        <v>4</v>
      </c>
      <c r="F21" s="213"/>
      <c r="G21" s="41">
        <f>E21*F21</f>
        <v>0</v>
      </c>
    </row>
    <row r="22" spans="1:7" ht="16.2" thickBot="1" x14ac:dyDescent="0.35">
      <c r="A22" s="40" t="s">
        <v>15</v>
      </c>
      <c r="B22" s="517" t="s">
        <v>648</v>
      </c>
      <c r="C22" s="519"/>
      <c r="D22" s="40" t="s">
        <v>11</v>
      </c>
      <c r="E22" s="181">
        <v>18</v>
      </c>
      <c r="F22" s="213"/>
      <c r="G22" s="41">
        <f t="shared" si="0"/>
        <v>0</v>
      </c>
    </row>
    <row r="23" spans="1:7" ht="16.2" thickBot="1" x14ac:dyDescent="0.35">
      <c r="A23" s="40" t="s">
        <v>473</v>
      </c>
      <c r="B23" s="517" t="s">
        <v>531</v>
      </c>
      <c r="C23" s="519"/>
      <c r="D23" s="40" t="s">
        <v>11</v>
      </c>
      <c r="E23" s="181">
        <v>2</v>
      </c>
      <c r="F23" s="213"/>
      <c r="G23" s="41">
        <f t="shared" si="0"/>
        <v>0</v>
      </c>
    </row>
    <row r="24" spans="1:7" ht="16.2" thickBot="1" x14ac:dyDescent="0.35">
      <c r="A24" s="40" t="s">
        <v>638</v>
      </c>
      <c r="B24" s="517" t="s">
        <v>532</v>
      </c>
      <c r="C24" s="519"/>
      <c r="D24" s="40" t="s">
        <v>11</v>
      </c>
      <c r="E24" s="181">
        <v>2</v>
      </c>
      <c r="F24" s="213"/>
      <c r="G24" s="41">
        <f t="shared" si="0"/>
        <v>0</v>
      </c>
    </row>
    <row r="25" spans="1:7" ht="16.2" thickBot="1" x14ac:dyDescent="0.35">
      <c r="A25" s="40" t="s">
        <v>639</v>
      </c>
      <c r="B25" s="517" t="s">
        <v>533</v>
      </c>
      <c r="C25" s="519"/>
      <c r="D25" s="40" t="s">
        <v>478</v>
      </c>
      <c r="E25" s="181">
        <v>100</v>
      </c>
      <c r="F25" s="213"/>
      <c r="G25" s="41">
        <f t="shared" si="0"/>
        <v>0</v>
      </c>
    </row>
    <row r="26" spans="1:7" ht="16.2" thickBot="1" x14ac:dyDescent="0.35">
      <c r="A26" s="40" t="s">
        <v>640</v>
      </c>
      <c r="B26" s="517" t="s">
        <v>534</v>
      </c>
      <c r="C26" s="519"/>
      <c r="D26" s="40" t="s">
        <v>478</v>
      </c>
      <c r="E26" s="181">
        <v>100</v>
      </c>
      <c r="F26" s="213"/>
      <c r="G26" s="41">
        <f t="shared" si="0"/>
        <v>0</v>
      </c>
    </row>
    <row r="27" spans="1:7" ht="16.2" thickBot="1" x14ac:dyDescent="0.35">
      <c r="A27" s="40" t="s">
        <v>641</v>
      </c>
      <c r="B27" s="517" t="s">
        <v>535</v>
      </c>
      <c r="C27" s="519"/>
      <c r="D27" s="40" t="s">
        <v>478</v>
      </c>
      <c r="E27" s="181">
        <v>10</v>
      </c>
      <c r="F27" s="213"/>
      <c r="G27" s="41">
        <f t="shared" si="0"/>
        <v>0</v>
      </c>
    </row>
    <row r="28" spans="1:7" ht="16.2" thickBot="1" x14ac:dyDescent="0.35">
      <c r="A28" s="40" t="s">
        <v>642</v>
      </c>
      <c r="B28" s="517" t="s">
        <v>536</v>
      </c>
      <c r="C28" s="519"/>
      <c r="D28" s="40" t="s">
        <v>11</v>
      </c>
      <c r="E28" s="181">
        <v>98</v>
      </c>
      <c r="F28" s="213"/>
      <c r="G28" s="41">
        <f t="shared" si="0"/>
        <v>0</v>
      </c>
    </row>
    <row r="29" spans="1:7" ht="16.2" thickBot="1" x14ac:dyDescent="0.35">
      <c r="A29" s="40" t="s">
        <v>643</v>
      </c>
      <c r="B29" s="517" t="s">
        <v>537</v>
      </c>
      <c r="C29" s="519"/>
      <c r="D29" s="40" t="s">
        <v>11</v>
      </c>
      <c r="E29" s="181">
        <v>25</v>
      </c>
      <c r="F29" s="213"/>
      <c r="G29" s="41">
        <f t="shared" si="0"/>
        <v>0</v>
      </c>
    </row>
    <row r="30" spans="1:7" ht="16.2" thickBot="1" x14ac:dyDescent="0.35">
      <c r="A30" s="40" t="s">
        <v>644</v>
      </c>
      <c r="B30" s="517" t="s">
        <v>538</v>
      </c>
      <c r="C30" s="519"/>
      <c r="D30" s="40" t="s">
        <v>11</v>
      </c>
      <c r="E30" s="181">
        <v>20</v>
      </c>
      <c r="F30" s="213"/>
      <c r="G30" s="41">
        <f t="shared" si="0"/>
        <v>0</v>
      </c>
    </row>
    <row r="31" spans="1:7" ht="16.2" thickBot="1" x14ac:dyDescent="0.35">
      <c r="A31" s="40" t="s">
        <v>645</v>
      </c>
      <c r="B31" s="517" t="s">
        <v>539</v>
      </c>
      <c r="C31" s="519"/>
      <c r="D31" s="40" t="s">
        <v>11</v>
      </c>
      <c r="E31" s="181">
        <v>2</v>
      </c>
      <c r="F31" s="213"/>
      <c r="G31" s="41">
        <f t="shared" si="0"/>
        <v>0</v>
      </c>
    </row>
    <row r="32" spans="1:7" ht="57.6" customHeight="1" thickBot="1" x14ac:dyDescent="0.35">
      <c r="A32" s="40" t="s">
        <v>646</v>
      </c>
      <c r="B32" s="517" t="s">
        <v>650</v>
      </c>
      <c r="C32" s="519"/>
      <c r="D32" s="40" t="s">
        <v>475</v>
      </c>
      <c r="E32" s="182">
        <v>1</v>
      </c>
      <c r="F32" s="213"/>
      <c r="G32" s="41">
        <f t="shared" si="0"/>
        <v>0</v>
      </c>
    </row>
    <row r="33" spans="1:7" ht="16.2" thickBot="1" x14ac:dyDescent="0.35">
      <c r="A33" s="40" t="s">
        <v>647</v>
      </c>
      <c r="B33" s="547" t="s">
        <v>649</v>
      </c>
      <c r="C33" s="547"/>
      <c r="D33" s="40" t="s">
        <v>475</v>
      </c>
      <c r="E33" s="182">
        <v>1</v>
      </c>
      <c r="F33" s="213"/>
      <c r="G33" s="41">
        <f t="shared" si="0"/>
        <v>0</v>
      </c>
    </row>
    <row r="34" spans="1:7" ht="16.2" thickBot="1" x14ac:dyDescent="0.35">
      <c r="A34" s="46" t="s">
        <v>134</v>
      </c>
      <c r="B34" s="550" t="s">
        <v>1196</v>
      </c>
      <c r="C34" s="551"/>
      <c r="D34" s="551"/>
      <c r="E34" s="551"/>
      <c r="F34" s="551"/>
      <c r="G34" s="552"/>
    </row>
    <row r="35" spans="1:7" ht="46.2" customHeight="1" thickBot="1" x14ac:dyDescent="0.35">
      <c r="A35" s="40" t="s">
        <v>141</v>
      </c>
      <c r="B35" s="517" t="s">
        <v>683</v>
      </c>
      <c r="C35" s="519"/>
      <c r="D35" s="40" t="s">
        <v>11</v>
      </c>
      <c r="E35" s="181">
        <v>1</v>
      </c>
      <c r="F35" s="213"/>
      <c r="G35" s="41">
        <f>E35*F35</f>
        <v>0</v>
      </c>
    </row>
    <row r="36" spans="1:7" ht="16.2" thickBot="1" x14ac:dyDescent="0.35">
      <c r="A36" s="40" t="s">
        <v>263</v>
      </c>
      <c r="B36" s="517" t="s">
        <v>618</v>
      </c>
      <c r="C36" s="519"/>
      <c r="D36" s="40" t="s">
        <v>11</v>
      </c>
      <c r="E36" s="181">
        <v>1</v>
      </c>
      <c r="F36" s="213"/>
      <c r="G36" s="41">
        <f t="shared" ref="G36:G45" si="1">E36*F36</f>
        <v>0</v>
      </c>
    </row>
    <row r="37" spans="1:7" ht="16.2" thickBot="1" x14ac:dyDescent="0.35">
      <c r="A37" s="40" t="s">
        <v>292</v>
      </c>
      <c r="B37" s="517" t="s">
        <v>619</v>
      </c>
      <c r="C37" s="519"/>
      <c r="D37" s="40" t="s">
        <v>11</v>
      </c>
      <c r="E37" s="181">
        <v>2</v>
      </c>
      <c r="F37" s="213"/>
      <c r="G37" s="41">
        <f t="shared" si="1"/>
        <v>0</v>
      </c>
    </row>
    <row r="38" spans="1:7" ht="16.2" thickBot="1" x14ac:dyDescent="0.35">
      <c r="A38" s="40" t="s">
        <v>293</v>
      </c>
      <c r="B38" s="517" t="s">
        <v>620</v>
      </c>
      <c r="C38" s="519"/>
      <c r="D38" s="40" t="s">
        <v>11</v>
      </c>
      <c r="E38" s="181">
        <v>1</v>
      </c>
      <c r="F38" s="213"/>
      <c r="G38" s="41">
        <f t="shared" si="1"/>
        <v>0</v>
      </c>
    </row>
    <row r="39" spans="1:7" ht="16.2" thickBot="1" x14ac:dyDescent="0.35">
      <c r="A39" s="40" t="s">
        <v>294</v>
      </c>
      <c r="B39" s="517" t="s">
        <v>621</v>
      </c>
      <c r="C39" s="519"/>
      <c r="D39" s="40" t="s">
        <v>11</v>
      </c>
      <c r="E39" s="181">
        <v>2</v>
      </c>
      <c r="F39" s="213"/>
      <c r="G39" s="41">
        <f t="shared" si="1"/>
        <v>0</v>
      </c>
    </row>
    <row r="40" spans="1:7" ht="16.2" thickBot="1" x14ac:dyDescent="0.35">
      <c r="A40" s="40" t="s">
        <v>651</v>
      </c>
      <c r="B40" s="517" t="s">
        <v>622</v>
      </c>
      <c r="C40" s="519"/>
      <c r="D40" s="40" t="s">
        <v>11</v>
      </c>
      <c r="E40" s="181">
        <v>2</v>
      </c>
      <c r="F40" s="213"/>
      <c r="G40" s="41">
        <f t="shared" si="1"/>
        <v>0</v>
      </c>
    </row>
    <row r="41" spans="1:7" ht="16.2" thickBot="1" x14ac:dyDescent="0.35">
      <c r="A41" s="40" t="s">
        <v>652</v>
      </c>
      <c r="B41" s="517" t="s">
        <v>623</v>
      </c>
      <c r="C41" s="519"/>
      <c r="D41" s="40" t="s">
        <v>11</v>
      </c>
      <c r="E41" s="181">
        <v>3</v>
      </c>
      <c r="F41" s="213"/>
      <c r="G41" s="41">
        <f t="shared" si="1"/>
        <v>0</v>
      </c>
    </row>
    <row r="42" spans="1:7" ht="16.2" thickBot="1" x14ac:dyDescent="0.35">
      <c r="A42" s="40" t="s">
        <v>653</v>
      </c>
      <c r="B42" s="517" t="s">
        <v>530</v>
      </c>
      <c r="C42" s="519"/>
      <c r="D42" s="40" t="s">
        <v>11</v>
      </c>
      <c r="E42" s="181">
        <v>12</v>
      </c>
      <c r="F42" s="213"/>
      <c r="G42" s="41">
        <f t="shared" si="1"/>
        <v>0</v>
      </c>
    </row>
    <row r="43" spans="1:7" ht="16.2" thickBot="1" x14ac:dyDescent="0.35">
      <c r="A43" s="40" t="s">
        <v>654</v>
      </c>
      <c r="B43" s="517" t="s">
        <v>624</v>
      </c>
      <c r="C43" s="519"/>
      <c r="D43" s="40" t="s">
        <v>11</v>
      </c>
      <c r="E43" s="181">
        <v>15</v>
      </c>
      <c r="F43" s="213"/>
      <c r="G43" s="41">
        <f t="shared" si="1"/>
        <v>0</v>
      </c>
    </row>
    <row r="44" spans="1:7" ht="16.2" thickBot="1" x14ac:dyDescent="0.35">
      <c r="A44" s="40" t="s">
        <v>655</v>
      </c>
      <c r="B44" s="517" t="s">
        <v>625</v>
      </c>
      <c r="C44" s="519"/>
      <c r="D44" s="40" t="s">
        <v>11</v>
      </c>
      <c r="E44" s="181">
        <v>3</v>
      </c>
      <c r="F44" s="213"/>
      <c r="G44" s="41">
        <f t="shared" si="1"/>
        <v>0</v>
      </c>
    </row>
    <row r="45" spans="1:7" ht="16.2" thickBot="1" x14ac:dyDescent="0.35">
      <c r="A45" s="40" t="s">
        <v>656</v>
      </c>
      <c r="B45" s="517" t="s">
        <v>626</v>
      </c>
      <c r="C45" s="519"/>
      <c r="D45" s="40" t="s">
        <v>11</v>
      </c>
      <c r="E45" s="181">
        <v>15</v>
      </c>
      <c r="F45" s="213"/>
      <c r="G45" s="41">
        <f t="shared" si="1"/>
        <v>0</v>
      </c>
    </row>
    <row r="46" spans="1:7" ht="16.2" thickBot="1" x14ac:dyDescent="0.35">
      <c r="A46" s="40" t="s">
        <v>657</v>
      </c>
      <c r="B46" s="517" t="s">
        <v>627</v>
      </c>
      <c r="C46" s="519"/>
      <c r="D46" s="40" t="s">
        <v>11</v>
      </c>
      <c r="E46" s="181">
        <v>2</v>
      </c>
      <c r="F46" s="213"/>
      <c r="G46" s="41">
        <f t="shared" ref="G46" si="2">E46*F46</f>
        <v>0</v>
      </c>
    </row>
    <row r="47" spans="1:7" ht="16.2" thickBot="1" x14ac:dyDescent="0.35">
      <c r="A47" s="40" t="s">
        <v>658</v>
      </c>
      <c r="B47" s="129" t="s">
        <v>628</v>
      </c>
      <c r="C47" s="130"/>
      <c r="D47" s="40" t="s">
        <v>11</v>
      </c>
      <c r="E47" s="181">
        <v>2</v>
      </c>
      <c r="F47" s="213"/>
      <c r="G47" s="41">
        <f t="shared" ref="G47:G51" si="3">E47*F47</f>
        <v>0</v>
      </c>
    </row>
    <row r="48" spans="1:7" ht="16.2" thickBot="1" x14ac:dyDescent="0.35">
      <c r="A48" s="40" t="s">
        <v>659</v>
      </c>
      <c r="B48" s="129" t="s">
        <v>532</v>
      </c>
      <c r="C48" s="130"/>
      <c r="D48" s="40" t="s">
        <v>11</v>
      </c>
      <c r="E48" s="181">
        <v>2</v>
      </c>
      <c r="F48" s="213"/>
      <c r="G48" s="41">
        <f t="shared" si="3"/>
        <v>0</v>
      </c>
    </row>
    <row r="49" spans="1:7" ht="16.2" thickBot="1" x14ac:dyDescent="0.35">
      <c r="A49" s="40" t="s">
        <v>660</v>
      </c>
      <c r="B49" s="129" t="s">
        <v>533</v>
      </c>
      <c r="C49" s="130"/>
      <c r="D49" s="40" t="s">
        <v>478</v>
      </c>
      <c r="E49" s="181">
        <v>100</v>
      </c>
      <c r="F49" s="213"/>
      <c r="G49" s="41">
        <f t="shared" si="3"/>
        <v>0</v>
      </c>
    </row>
    <row r="50" spans="1:7" ht="16.2" thickBot="1" x14ac:dyDescent="0.35">
      <c r="A50" s="40" t="s">
        <v>661</v>
      </c>
      <c r="B50" s="129" t="s">
        <v>534</v>
      </c>
      <c r="C50" s="130"/>
      <c r="D50" s="40" t="s">
        <v>478</v>
      </c>
      <c r="E50" s="181">
        <v>100</v>
      </c>
      <c r="F50" s="213"/>
      <c r="G50" s="41">
        <f t="shared" si="3"/>
        <v>0</v>
      </c>
    </row>
    <row r="51" spans="1:7" ht="16.2" thickBot="1" x14ac:dyDescent="0.35">
      <c r="A51" s="40" t="s">
        <v>662</v>
      </c>
      <c r="B51" s="129" t="s">
        <v>535</v>
      </c>
      <c r="C51" s="130"/>
      <c r="D51" s="40" t="s">
        <v>478</v>
      </c>
      <c r="E51" s="181">
        <v>10</v>
      </c>
      <c r="F51" s="213"/>
      <c r="G51" s="41">
        <f t="shared" si="3"/>
        <v>0</v>
      </c>
    </row>
    <row r="52" spans="1:7" ht="16.2" thickBot="1" x14ac:dyDescent="0.35">
      <c r="A52" s="40" t="s">
        <v>663</v>
      </c>
      <c r="B52" s="129" t="s">
        <v>536</v>
      </c>
      <c r="C52" s="130"/>
      <c r="D52" s="40" t="s">
        <v>11</v>
      </c>
      <c r="E52" s="181">
        <v>98</v>
      </c>
      <c r="F52" s="213"/>
      <c r="G52" s="41">
        <f>E52*F52</f>
        <v>0</v>
      </c>
    </row>
    <row r="53" spans="1:7" ht="16.2" thickBot="1" x14ac:dyDescent="0.35">
      <c r="A53" s="40" t="s">
        <v>664</v>
      </c>
      <c r="B53" s="129" t="s">
        <v>537</v>
      </c>
      <c r="C53" s="130"/>
      <c r="D53" s="40" t="s">
        <v>11</v>
      </c>
      <c r="E53" s="181">
        <v>25</v>
      </c>
      <c r="F53" s="213"/>
      <c r="G53" s="41">
        <f t="shared" ref="G53:G57" si="4">E53*F53</f>
        <v>0</v>
      </c>
    </row>
    <row r="54" spans="1:7" ht="16.2" thickBot="1" x14ac:dyDescent="0.35">
      <c r="A54" s="40" t="s">
        <v>665</v>
      </c>
      <c r="B54" s="129" t="s">
        <v>538</v>
      </c>
      <c r="C54" s="130"/>
      <c r="D54" s="40" t="s">
        <v>11</v>
      </c>
      <c r="E54" s="181">
        <v>20</v>
      </c>
      <c r="F54" s="213"/>
      <c r="G54" s="41">
        <f t="shared" si="4"/>
        <v>0</v>
      </c>
    </row>
    <row r="55" spans="1:7" ht="16.2" thickBot="1" x14ac:dyDescent="0.35">
      <c r="A55" s="40" t="s">
        <v>666</v>
      </c>
      <c r="B55" s="129" t="s">
        <v>539</v>
      </c>
      <c r="C55" s="130"/>
      <c r="D55" s="40" t="s">
        <v>11</v>
      </c>
      <c r="E55" s="181">
        <v>2</v>
      </c>
      <c r="F55" s="213"/>
      <c r="G55" s="41">
        <f t="shared" si="4"/>
        <v>0</v>
      </c>
    </row>
    <row r="56" spans="1:7" ht="59.55" customHeight="1" thickBot="1" x14ac:dyDescent="0.35">
      <c r="A56" s="40" t="s">
        <v>667</v>
      </c>
      <c r="B56" s="517" t="s">
        <v>669</v>
      </c>
      <c r="C56" s="519"/>
      <c r="D56" s="40" t="s">
        <v>475</v>
      </c>
      <c r="E56" s="181">
        <v>1</v>
      </c>
      <c r="F56" s="213"/>
      <c r="G56" s="41">
        <f t="shared" si="4"/>
        <v>0</v>
      </c>
    </row>
    <row r="57" spans="1:7" ht="16.2" thickBot="1" x14ac:dyDescent="0.35">
      <c r="A57" s="40" t="s">
        <v>668</v>
      </c>
      <c r="B57" s="129" t="s">
        <v>541</v>
      </c>
      <c r="C57" s="130"/>
      <c r="D57" s="40" t="s">
        <v>475</v>
      </c>
      <c r="E57" s="181">
        <v>1</v>
      </c>
      <c r="F57" s="213"/>
      <c r="G57" s="41">
        <f t="shared" si="4"/>
        <v>0</v>
      </c>
    </row>
    <row r="58" spans="1:7" ht="16.2" thickBot="1" x14ac:dyDescent="0.35">
      <c r="A58" s="46" t="s">
        <v>142</v>
      </c>
      <c r="B58" s="550" t="s">
        <v>1197</v>
      </c>
      <c r="C58" s="551"/>
      <c r="D58" s="551"/>
      <c r="E58" s="551"/>
      <c r="F58" s="551"/>
      <c r="G58" s="552"/>
    </row>
    <row r="59" spans="1:7" ht="43.95" customHeight="1" thickBot="1" x14ac:dyDescent="0.35">
      <c r="A59" s="40" t="s">
        <v>143</v>
      </c>
      <c r="B59" s="548" t="s">
        <v>684</v>
      </c>
      <c r="C59" s="549"/>
      <c r="D59" s="40" t="s">
        <v>11</v>
      </c>
      <c r="E59" s="181">
        <v>1</v>
      </c>
      <c r="F59" s="213"/>
      <c r="G59" s="41">
        <f>E59*F59</f>
        <v>0</v>
      </c>
    </row>
    <row r="60" spans="1:7" ht="16.2" thickBot="1" x14ac:dyDescent="0.35">
      <c r="A60" s="40" t="s">
        <v>211</v>
      </c>
      <c r="B60" s="517" t="s">
        <v>630</v>
      </c>
      <c r="C60" s="519"/>
      <c r="D60" s="40" t="s">
        <v>11</v>
      </c>
      <c r="E60" s="181">
        <v>1</v>
      </c>
      <c r="F60" s="213"/>
      <c r="G60" s="41">
        <f t="shared" ref="G60:G62" si="5">E60*F60</f>
        <v>0</v>
      </c>
    </row>
    <row r="61" spans="1:7" ht="16.2" thickBot="1" x14ac:dyDescent="0.35">
      <c r="A61" s="40" t="s">
        <v>670</v>
      </c>
      <c r="B61" s="517" t="s">
        <v>539</v>
      </c>
      <c r="C61" s="519"/>
      <c r="D61" s="40" t="s">
        <v>11</v>
      </c>
      <c r="E61" s="181">
        <v>2</v>
      </c>
      <c r="F61" s="213"/>
      <c r="G61" s="41">
        <f t="shared" si="5"/>
        <v>0</v>
      </c>
    </row>
    <row r="62" spans="1:7" ht="43.95" customHeight="1" thickBot="1" x14ac:dyDescent="0.35">
      <c r="A62" s="40" t="s">
        <v>671</v>
      </c>
      <c r="B62" s="517" t="s">
        <v>672</v>
      </c>
      <c r="C62" s="519"/>
      <c r="D62" s="40" t="s">
        <v>475</v>
      </c>
      <c r="E62" s="181">
        <v>1</v>
      </c>
      <c r="F62" s="213"/>
      <c r="G62" s="41">
        <f t="shared" si="5"/>
        <v>0</v>
      </c>
    </row>
    <row r="63" spans="1:7" ht="16.2" thickBot="1" x14ac:dyDescent="0.35">
      <c r="A63" s="46" t="s">
        <v>146</v>
      </c>
      <c r="B63" s="550" t="s">
        <v>629</v>
      </c>
      <c r="C63" s="551"/>
      <c r="D63" s="551"/>
      <c r="E63" s="551"/>
      <c r="F63" s="551"/>
      <c r="G63" s="552"/>
    </row>
    <row r="64" spans="1:7" ht="29.4" customHeight="1" thickBot="1" x14ac:dyDescent="0.35">
      <c r="A64" s="40" t="s">
        <v>436</v>
      </c>
      <c r="B64" s="548" t="s">
        <v>685</v>
      </c>
      <c r="C64" s="549"/>
      <c r="D64" s="40" t="s">
        <v>11</v>
      </c>
      <c r="E64" s="181">
        <v>1</v>
      </c>
      <c r="F64" s="213"/>
      <c r="G64" s="41">
        <f t="shared" ref="G64:G72" si="6">E64*F64</f>
        <v>0</v>
      </c>
    </row>
    <row r="65" spans="1:7" ht="16.2" thickBot="1" x14ac:dyDescent="0.35">
      <c r="A65" s="40" t="s">
        <v>437</v>
      </c>
      <c r="B65" s="517" t="s">
        <v>631</v>
      </c>
      <c r="C65" s="519"/>
      <c r="D65" s="40" t="s">
        <v>11</v>
      </c>
      <c r="E65" s="181">
        <v>1</v>
      </c>
      <c r="F65" s="213"/>
      <c r="G65" s="41">
        <f t="shared" si="6"/>
        <v>0</v>
      </c>
    </row>
    <row r="66" spans="1:7" ht="16.2" thickBot="1" x14ac:dyDescent="0.35">
      <c r="A66" s="40" t="s">
        <v>588</v>
      </c>
      <c r="B66" s="517" t="s">
        <v>632</v>
      </c>
      <c r="C66" s="519"/>
      <c r="D66" s="40" t="s">
        <v>11</v>
      </c>
      <c r="E66" s="181">
        <v>2</v>
      </c>
      <c r="F66" s="213"/>
      <c r="G66" s="41">
        <f t="shared" si="6"/>
        <v>0</v>
      </c>
    </row>
    <row r="67" spans="1:7" ht="16.2" thickBot="1" x14ac:dyDescent="0.35">
      <c r="A67" s="40" t="s">
        <v>673</v>
      </c>
      <c r="B67" s="517" t="s">
        <v>633</v>
      </c>
      <c r="C67" s="519"/>
      <c r="D67" s="40" t="s">
        <v>11</v>
      </c>
      <c r="E67" s="181">
        <v>7</v>
      </c>
      <c r="F67" s="213"/>
      <c r="G67" s="41">
        <f t="shared" si="6"/>
        <v>0</v>
      </c>
    </row>
    <row r="68" spans="1:7" ht="16.2" thickBot="1" x14ac:dyDescent="0.35">
      <c r="A68" s="40" t="s">
        <v>674</v>
      </c>
      <c r="B68" s="517" t="s">
        <v>634</v>
      </c>
      <c r="C68" s="519"/>
      <c r="D68" s="40" t="s">
        <v>11</v>
      </c>
      <c r="E68" s="181">
        <v>21</v>
      </c>
      <c r="F68" s="213"/>
      <c r="G68" s="41">
        <f t="shared" si="6"/>
        <v>0</v>
      </c>
    </row>
    <row r="69" spans="1:7" ht="16.2" thickBot="1" x14ac:dyDescent="0.35">
      <c r="A69" s="40" t="s">
        <v>675</v>
      </c>
      <c r="B69" s="517" t="s">
        <v>635</v>
      </c>
      <c r="C69" s="519"/>
      <c r="D69" s="40" t="s">
        <v>11</v>
      </c>
      <c r="E69" s="181">
        <v>2</v>
      </c>
      <c r="F69" s="213"/>
      <c r="G69" s="41">
        <f t="shared" si="6"/>
        <v>0</v>
      </c>
    </row>
    <row r="70" spans="1:7" ht="16.2" thickBot="1" x14ac:dyDescent="0.35">
      <c r="A70" s="40" t="s">
        <v>676</v>
      </c>
      <c r="B70" s="517" t="s">
        <v>636</v>
      </c>
      <c r="C70" s="519"/>
      <c r="D70" s="40" t="s">
        <v>11</v>
      </c>
      <c r="E70" s="181">
        <v>10</v>
      </c>
      <c r="F70" s="213"/>
      <c r="G70" s="41">
        <f t="shared" si="6"/>
        <v>0</v>
      </c>
    </row>
    <row r="71" spans="1:7" ht="16.2" thickBot="1" x14ac:dyDescent="0.35">
      <c r="A71" s="40" t="s">
        <v>677</v>
      </c>
      <c r="B71" s="517" t="s">
        <v>637</v>
      </c>
      <c r="C71" s="519"/>
      <c r="D71" s="40" t="s">
        <v>11</v>
      </c>
      <c r="E71" s="181">
        <v>1</v>
      </c>
      <c r="F71" s="213"/>
      <c r="G71" s="41">
        <f t="shared" si="6"/>
        <v>0</v>
      </c>
    </row>
    <row r="72" spans="1:7" ht="16.2" thickBot="1" x14ac:dyDescent="0.35">
      <c r="A72" s="40" t="s">
        <v>678</v>
      </c>
      <c r="B72" s="517" t="s">
        <v>539</v>
      </c>
      <c r="C72" s="519"/>
      <c r="D72" s="40" t="s">
        <v>11</v>
      </c>
      <c r="E72" s="181">
        <v>2</v>
      </c>
      <c r="F72" s="213"/>
      <c r="G72" s="41">
        <f t="shared" si="6"/>
        <v>0</v>
      </c>
    </row>
    <row r="73" spans="1:7" ht="58.2" customHeight="1" thickBot="1" x14ac:dyDescent="0.35">
      <c r="A73" s="40" t="s">
        <v>679</v>
      </c>
      <c r="B73" s="517" t="s">
        <v>540</v>
      </c>
      <c r="C73" s="519"/>
      <c r="D73" s="40" t="s">
        <v>475</v>
      </c>
      <c r="E73" s="181">
        <v>1</v>
      </c>
      <c r="F73" s="213"/>
      <c r="G73" s="41">
        <f>E73*F73</f>
        <v>0</v>
      </c>
    </row>
    <row r="74" spans="1:7" ht="16.2" thickBot="1" x14ac:dyDescent="0.35">
      <c r="A74" s="553" t="s">
        <v>680</v>
      </c>
      <c r="B74" s="554"/>
      <c r="C74" s="554"/>
      <c r="D74" s="554"/>
      <c r="E74" s="554"/>
      <c r="F74" s="555"/>
      <c r="G74" s="44">
        <f>SUM(G18:G33,G35:G57,G59:G62,G64:G73)</f>
        <v>0</v>
      </c>
    </row>
    <row r="75" spans="1:7" ht="18" customHeight="1" thickBot="1" x14ac:dyDescent="0.35">
      <c r="A75" s="497" t="s">
        <v>1112</v>
      </c>
      <c r="B75" s="497"/>
      <c r="C75" s="497"/>
      <c r="D75" s="497"/>
      <c r="E75" s="497"/>
      <c r="F75" s="497"/>
      <c r="G75" s="498"/>
    </row>
    <row r="76" spans="1:7" ht="16.2" thickBot="1" x14ac:dyDescent="0.35">
      <c r="A76" s="40" t="s">
        <v>78</v>
      </c>
      <c r="B76" s="517" t="s">
        <v>686</v>
      </c>
      <c r="C76" s="519"/>
      <c r="D76" s="40" t="s">
        <v>478</v>
      </c>
      <c r="E76" s="181">
        <v>50</v>
      </c>
      <c r="F76" s="213"/>
      <c r="G76" s="41">
        <f>E76*F76</f>
        <v>0</v>
      </c>
    </row>
    <row r="77" spans="1:7" ht="16.2" thickBot="1" x14ac:dyDescent="0.35">
      <c r="A77" s="40" t="s">
        <v>134</v>
      </c>
      <c r="B77" s="517" t="s">
        <v>687</v>
      </c>
      <c r="C77" s="519"/>
      <c r="D77" s="40" t="s">
        <v>478</v>
      </c>
      <c r="E77" s="181">
        <v>20</v>
      </c>
      <c r="F77" s="213"/>
      <c r="G77" s="41">
        <f t="shared" ref="G77:G135" si="7">E77*F77</f>
        <v>0</v>
      </c>
    </row>
    <row r="78" spans="1:7" ht="16.2" thickBot="1" x14ac:dyDescent="0.35">
      <c r="A78" s="40" t="s">
        <v>142</v>
      </c>
      <c r="B78" s="517" t="s">
        <v>688</v>
      </c>
      <c r="C78" s="519"/>
      <c r="D78" s="40" t="s">
        <v>11</v>
      </c>
      <c r="E78" s="181">
        <v>30</v>
      </c>
      <c r="F78" s="213"/>
      <c r="G78" s="41">
        <f t="shared" si="7"/>
        <v>0</v>
      </c>
    </row>
    <row r="79" spans="1:7" ht="16.2" thickBot="1" x14ac:dyDescent="0.35">
      <c r="A79" s="40" t="s">
        <v>146</v>
      </c>
      <c r="B79" s="517" t="s">
        <v>689</v>
      </c>
      <c r="C79" s="519"/>
      <c r="D79" s="40" t="s">
        <v>11</v>
      </c>
      <c r="E79" s="181">
        <v>50</v>
      </c>
      <c r="F79" s="213"/>
      <c r="G79" s="41">
        <f t="shared" si="7"/>
        <v>0</v>
      </c>
    </row>
    <row r="80" spans="1:7" ht="16.2" thickBot="1" x14ac:dyDescent="0.35">
      <c r="A80" s="40" t="s">
        <v>148</v>
      </c>
      <c r="B80" s="517" t="s">
        <v>1084</v>
      </c>
      <c r="C80" s="519"/>
      <c r="D80" s="40" t="s">
        <v>11</v>
      </c>
      <c r="E80" s="181">
        <v>10</v>
      </c>
      <c r="F80" s="213"/>
      <c r="G80" s="41">
        <f t="shared" si="7"/>
        <v>0</v>
      </c>
    </row>
    <row r="81" spans="1:7" ht="16.2" thickBot="1" x14ac:dyDescent="0.35">
      <c r="A81" s="40" t="s">
        <v>218</v>
      </c>
      <c r="B81" s="517" t="s">
        <v>690</v>
      </c>
      <c r="C81" s="519"/>
      <c r="D81" s="40" t="s">
        <v>11</v>
      </c>
      <c r="E81" s="181">
        <v>10</v>
      </c>
      <c r="F81" s="213"/>
      <c r="G81" s="41">
        <f t="shared" si="7"/>
        <v>0</v>
      </c>
    </row>
    <row r="82" spans="1:7" ht="16.2" thickBot="1" x14ac:dyDescent="0.35">
      <c r="A82" s="40" t="s">
        <v>221</v>
      </c>
      <c r="B82" s="563" t="s">
        <v>1085</v>
      </c>
      <c r="C82" s="564"/>
      <c r="D82" s="40" t="s">
        <v>478</v>
      </c>
      <c r="E82" s="181">
        <v>5</v>
      </c>
      <c r="F82" s="213"/>
      <c r="G82" s="41">
        <f t="shared" si="7"/>
        <v>0</v>
      </c>
    </row>
    <row r="83" spans="1:7" ht="16.2" thickBot="1" x14ac:dyDescent="0.35">
      <c r="A83" s="40" t="s">
        <v>229</v>
      </c>
      <c r="B83" s="517" t="s">
        <v>691</v>
      </c>
      <c r="C83" s="519"/>
      <c r="D83" s="40" t="s">
        <v>478</v>
      </c>
      <c r="E83" s="181">
        <v>10</v>
      </c>
      <c r="F83" s="213"/>
      <c r="G83" s="41">
        <f t="shared" si="7"/>
        <v>0</v>
      </c>
    </row>
    <row r="84" spans="1:7" ht="16.2" thickBot="1" x14ac:dyDescent="0.35">
      <c r="A84" s="40" t="s">
        <v>378</v>
      </c>
      <c r="B84" s="517" t="s">
        <v>692</v>
      </c>
      <c r="C84" s="519"/>
      <c r="D84" s="40" t="s">
        <v>11</v>
      </c>
      <c r="E84" s="181">
        <v>100</v>
      </c>
      <c r="F84" s="213"/>
      <c r="G84" s="41">
        <f t="shared" si="7"/>
        <v>0</v>
      </c>
    </row>
    <row r="85" spans="1:7" ht="29.4" customHeight="1" thickBot="1" x14ac:dyDescent="0.35">
      <c r="A85" s="40" t="s">
        <v>379</v>
      </c>
      <c r="B85" s="517" t="s">
        <v>693</v>
      </c>
      <c r="C85" s="519"/>
      <c r="D85" s="40" t="s">
        <v>11</v>
      </c>
      <c r="E85" s="181">
        <v>20</v>
      </c>
      <c r="F85" s="213"/>
      <c r="G85" s="41">
        <f t="shared" si="7"/>
        <v>0</v>
      </c>
    </row>
    <row r="86" spans="1:7" ht="16.2" thickBot="1" x14ac:dyDescent="0.35">
      <c r="A86" s="40" t="s">
        <v>479</v>
      </c>
      <c r="B86" s="517" t="s">
        <v>694</v>
      </c>
      <c r="C86" s="519"/>
      <c r="D86" s="40" t="s">
        <v>11</v>
      </c>
      <c r="E86" s="181">
        <v>2</v>
      </c>
      <c r="F86" s="213"/>
      <c r="G86" s="41">
        <f t="shared" si="7"/>
        <v>0</v>
      </c>
    </row>
    <row r="87" spans="1:7" ht="29.4" customHeight="1" thickBot="1" x14ac:dyDescent="0.35">
      <c r="A87" s="40" t="s">
        <v>481</v>
      </c>
      <c r="B87" s="517" t="s">
        <v>695</v>
      </c>
      <c r="C87" s="519"/>
      <c r="D87" s="40" t="s">
        <v>11</v>
      </c>
      <c r="E87" s="181">
        <v>2</v>
      </c>
      <c r="F87" s="213"/>
      <c r="G87" s="41">
        <f t="shared" si="7"/>
        <v>0</v>
      </c>
    </row>
    <row r="88" spans="1:7" ht="29.4" customHeight="1" thickBot="1" x14ac:dyDescent="0.35">
      <c r="A88" s="40" t="s">
        <v>482</v>
      </c>
      <c r="B88" s="517" t="s">
        <v>696</v>
      </c>
      <c r="C88" s="519"/>
      <c r="D88" s="40" t="s">
        <v>11</v>
      </c>
      <c r="E88" s="181">
        <v>20</v>
      </c>
      <c r="F88" s="213"/>
      <c r="G88" s="41">
        <f t="shared" si="7"/>
        <v>0</v>
      </c>
    </row>
    <row r="89" spans="1:7" ht="16.2" thickBot="1" x14ac:dyDescent="0.35">
      <c r="A89" s="40" t="s">
        <v>483</v>
      </c>
      <c r="B89" s="517" t="s">
        <v>697</v>
      </c>
      <c r="C89" s="519"/>
      <c r="D89" s="40" t="s">
        <v>478</v>
      </c>
      <c r="E89" s="181">
        <v>40</v>
      </c>
      <c r="F89" s="213"/>
      <c r="G89" s="41">
        <f t="shared" si="7"/>
        <v>0</v>
      </c>
    </row>
    <row r="90" spans="1:7" ht="16.2" thickBot="1" x14ac:dyDescent="0.35">
      <c r="A90" s="40" t="s">
        <v>484</v>
      </c>
      <c r="B90" s="517" t="s">
        <v>698</v>
      </c>
      <c r="C90" s="519"/>
      <c r="D90" s="40" t="s">
        <v>478</v>
      </c>
      <c r="E90" s="181">
        <v>30</v>
      </c>
      <c r="F90" s="213"/>
      <c r="G90" s="41">
        <f t="shared" si="7"/>
        <v>0</v>
      </c>
    </row>
    <row r="91" spans="1:7" ht="16.2" thickBot="1" x14ac:dyDescent="0.35">
      <c r="A91" s="40" t="s">
        <v>485</v>
      </c>
      <c r="B91" s="517" t="s">
        <v>688</v>
      </c>
      <c r="C91" s="519"/>
      <c r="D91" s="40" t="s">
        <v>11</v>
      </c>
      <c r="E91" s="181">
        <v>10</v>
      </c>
      <c r="F91" s="213"/>
      <c r="G91" s="41">
        <f t="shared" si="7"/>
        <v>0</v>
      </c>
    </row>
    <row r="92" spans="1:7" ht="16.2" thickBot="1" x14ac:dyDescent="0.35">
      <c r="A92" s="40" t="s">
        <v>487</v>
      </c>
      <c r="B92" s="517" t="s">
        <v>699</v>
      </c>
      <c r="C92" s="519"/>
      <c r="D92" s="40" t="s">
        <v>11</v>
      </c>
      <c r="E92" s="181">
        <v>20</v>
      </c>
      <c r="F92" s="213"/>
      <c r="G92" s="41">
        <f t="shared" si="7"/>
        <v>0</v>
      </c>
    </row>
    <row r="93" spans="1:7" ht="16.2" thickBot="1" x14ac:dyDescent="0.35">
      <c r="A93" s="40" t="s">
        <v>488</v>
      </c>
      <c r="B93" s="517" t="s">
        <v>1086</v>
      </c>
      <c r="C93" s="519"/>
      <c r="D93" s="40" t="s">
        <v>11</v>
      </c>
      <c r="E93" s="181">
        <v>10</v>
      </c>
      <c r="F93" s="213"/>
      <c r="G93" s="41">
        <f t="shared" si="7"/>
        <v>0</v>
      </c>
    </row>
    <row r="94" spans="1:7" ht="16.2" thickBot="1" x14ac:dyDescent="0.35">
      <c r="A94" s="40" t="s">
        <v>490</v>
      </c>
      <c r="B94" s="563" t="s">
        <v>1085</v>
      </c>
      <c r="C94" s="564"/>
      <c r="D94" s="40" t="s">
        <v>478</v>
      </c>
      <c r="E94" s="181">
        <v>5</v>
      </c>
      <c r="F94" s="213"/>
      <c r="G94" s="41">
        <f t="shared" si="7"/>
        <v>0</v>
      </c>
    </row>
    <row r="95" spans="1:7" ht="16.2" thickBot="1" x14ac:dyDescent="0.35">
      <c r="A95" s="40" t="s">
        <v>491</v>
      </c>
      <c r="B95" s="517" t="s">
        <v>691</v>
      </c>
      <c r="C95" s="519"/>
      <c r="D95" s="40" t="s">
        <v>478</v>
      </c>
      <c r="E95" s="181">
        <v>10</v>
      </c>
      <c r="F95" s="213"/>
      <c r="G95" s="41">
        <f t="shared" si="7"/>
        <v>0</v>
      </c>
    </row>
    <row r="96" spans="1:7" ht="16.2" thickBot="1" x14ac:dyDescent="0.35">
      <c r="A96" s="40" t="s">
        <v>492</v>
      </c>
      <c r="B96" s="517" t="s">
        <v>692</v>
      </c>
      <c r="C96" s="519"/>
      <c r="D96" s="40" t="s">
        <v>11</v>
      </c>
      <c r="E96" s="181">
        <v>60</v>
      </c>
      <c r="F96" s="213"/>
      <c r="G96" s="41">
        <f t="shared" si="7"/>
        <v>0</v>
      </c>
    </row>
    <row r="97" spans="1:7" ht="16.2" thickBot="1" x14ac:dyDescent="0.35">
      <c r="A97" s="40" t="s">
        <v>720</v>
      </c>
      <c r="B97" s="517" t="s">
        <v>700</v>
      </c>
      <c r="C97" s="519"/>
      <c r="D97" s="40" t="s">
        <v>11</v>
      </c>
      <c r="E97" s="181">
        <v>1</v>
      </c>
      <c r="F97" s="213"/>
      <c r="G97" s="41">
        <f t="shared" si="7"/>
        <v>0</v>
      </c>
    </row>
    <row r="98" spans="1:7" ht="29.4" customHeight="1" thickBot="1" x14ac:dyDescent="0.35">
      <c r="A98" s="40" t="s">
        <v>721</v>
      </c>
      <c r="B98" s="517" t="s">
        <v>701</v>
      </c>
      <c r="C98" s="519"/>
      <c r="D98" s="40" t="s">
        <v>11</v>
      </c>
      <c r="E98" s="181">
        <v>1</v>
      </c>
      <c r="F98" s="213"/>
      <c r="G98" s="41">
        <f t="shared" si="7"/>
        <v>0</v>
      </c>
    </row>
    <row r="99" spans="1:7" ht="29.4" customHeight="1" thickBot="1" x14ac:dyDescent="0.35">
      <c r="A99" s="40" t="s">
        <v>722</v>
      </c>
      <c r="B99" s="517" t="s">
        <v>696</v>
      </c>
      <c r="C99" s="519"/>
      <c r="D99" s="40" t="s">
        <v>11</v>
      </c>
      <c r="E99" s="181">
        <v>10</v>
      </c>
      <c r="F99" s="213"/>
      <c r="G99" s="41">
        <f t="shared" si="7"/>
        <v>0</v>
      </c>
    </row>
    <row r="100" spans="1:7" ht="16.2" thickBot="1" x14ac:dyDescent="0.35">
      <c r="A100" s="40" t="s">
        <v>723</v>
      </c>
      <c r="B100" s="517" t="s">
        <v>702</v>
      </c>
      <c r="C100" s="519"/>
      <c r="D100" s="40" t="s">
        <v>478</v>
      </c>
      <c r="E100" s="181">
        <v>60</v>
      </c>
      <c r="F100" s="213"/>
      <c r="G100" s="41">
        <f t="shared" si="7"/>
        <v>0</v>
      </c>
    </row>
    <row r="101" spans="1:7" ht="16.2" thickBot="1" x14ac:dyDescent="0.35">
      <c r="A101" s="40" t="s">
        <v>724</v>
      </c>
      <c r="B101" s="517" t="s">
        <v>703</v>
      </c>
      <c r="C101" s="519"/>
      <c r="D101" s="40" t="s">
        <v>478</v>
      </c>
      <c r="E101" s="181">
        <v>10</v>
      </c>
      <c r="F101" s="213"/>
      <c r="G101" s="41">
        <f t="shared" si="7"/>
        <v>0</v>
      </c>
    </row>
    <row r="102" spans="1:7" ht="16.2" thickBot="1" x14ac:dyDescent="0.35">
      <c r="A102" s="40" t="s">
        <v>725</v>
      </c>
      <c r="B102" s="517" t="s">
        <v>688</v>
      </c>
      <c r="C102" s="519"/>
      <c r="D102" s="40" t="s">
        <v>11</v>
      </c>
      <c r="E102" s="181">
        <v>15</v>
      </c>
      <c r="F102" s="213"/>
      <c r="G102" s="41">
        <f t="shared" si="7"/>
        <v>0</v>
      </c>
    </row>
    <row r="103" spans="1:7" ht="16.2" thickBot="1" x14ac:dyDescent="0.35">
      <c r="A103" s="40" t="s">
        <v>726</v>
      </c>
      <c r="B103" s="517" t="s">
        <v>704</v>
      </c>
      <c r="C103" s="519"/>
      <c r="D103" s="40" t="s">
        <v>11</v>
      </c>
      <c r="E103" s="181">
        <v>30</v>
      </c>
      <c r="F103" s="213"/>
      <c r="G103" s="41">
        <f t="shared" si="7"/>
        <v>0</v>
      </c>
    </row>
    <row r="104" spans="1:7" ht="16.2" thickBot="1" x14ac:dyDescent="0.35">
      <c r="A104" s="40" t="s">
        <v>727</v>
      </c>
      <c r="B104" s="517" t="s">
        <v>1087</v>
      </c>
      <c r="C104" s="519"/>
      <c r="D104" s="40" t="s">
        <v>11</v>
      </c>
      <c r="E104" s="181">
        <v>10</v>
      </c>
      <c r="F104" s="213"/>
      <c r="G104" s="41">
        <f t="shared" si="7"/>
        <v>0</v>
      </c>
    </row>
    <row r="105" spans="1:7" ht="16.2" thickBot="1" x14ac:dyDescent="0.35">
      <c r="A105" s="40" t="s">
        <v>728</v>
      </c>
      <c r="B105" s="563" t="s">
        <v>1085</v>
      </c>
      <c r="C105" s="564"/>
      <c r="D105" s="40" t="s">
        <v>478</v>
      </c>
      <c r="E105" s="181">
        <v>5</v>
      </c>
      <c r="F105" s="213"/>
      <c r="G105" s="41">
        <f t="shared" si="7"/>
        <v>0</v>
      </c>
    </row>
    <row r="106" spans="1:7" ht="16.2" thickBot="1" x14ac:dyDescent="0.35">
      <c r="A106" s="40" t="s">
        <v>729</v>
      </c>
      <c r="B106" s="517" t="s">
        <v>691</v>
      </c>
      <c r="C106" s="519"/>
      <c r="D106" s="40" t="s">
        <v>478</v>
      </c>
      <c r="E106" s="181">
        <v>10</v>
      </c>
      <c r="F106" s="213"/>
      <c r="G106" s="41">
        <f t="shared" si="7"/>
        <v>0</v>
      </c>
    </row>
    <row r="107" spans="1:7" ht="16.2" thickBot="1" x14ac:dyDescent="0.35">
      <c r="A107" s="40" t="s">
        <v>730</v>
      </c>
      <c r="B107" s="517" t="s">
        <v>692</v>
      </c>
      <c r="C107" s="519"/>
      <c r="D107" s="40" t="s">
        <v>11</v>
      </c>
      <c r="E107" s="181">
        <v>120</v>
      </c>
      <c r="F107" s="213"/>
      <c r="G107" s="41">
        <f t="shared" si="7"/>
        <v>0</v>
      </c>
    </row>
    <row r="108" spans="1:7" ht="29.4" customHeight="1" thickBot="1" x14ac:dyDescent="0.35">
      <c r="A108" s="40" t="s">
        <v>731</v>
      </c>
      <c r="B108" s="517" t="s">
        <v>693</v>
      </c>
      <c r="C108" s="519"/>
      <c r="D108" s="40" t="s">
        <v>11</v>
      </c>
      <c r="E108" s="181">
        <v>60</v>
      </c>
      <c r="F108" s="213"/>
      <c r="G108" s="41">
        <f t="shared" si="7"/>
        <v>0</v>
      </c>
    </row>
    <row r="109" spans="1:7" ht="16.2" thickBot="1" x14ac:dyDescent="0.35">
      <c r="A109" s="40" t="s">
        <v>732</v>
      </c>
      <c r="B109" s="517" t="s">
        <v>705</v>
      </c>
      <c r="C109" s="519"/>
      <c r="D109" s="40" t="s">
        <v>11</v>
      </c>
      <c r="E109" s="181">
        <v>3</v>
      </c>
      <c r="F109" s="213"/>
      <c r="G109" s="41">
        <f t="shared" si="7"/>
        <v>0</v>
      </c>
    </row>
    <row r="110" spans="1:7" ht="29.4" customHeight="1" thickBot="1" x14ac:dyDescent="0.35">
      <c r="A110" s="40" t="s">
        <v>733</v>
      </c>
      <c r="B110" s="517" t="s">
        <v>706</v>
      </c>
      <c r="C110" s="519"/>
      <c r="D110" s="40" t="s">
        <v>11</v>
      </c>
      <c r="E110" s="181">
        <v>2</v>
      </c>
      <c r="F110" s="213"/>
      <c r="G110" s="41">
        <f t="shared" si="7"/>
        <v>0</v>
      </c>
    </row>
    <row r="111" spans="1:7" ht="29.4" customHeight="1" thickBot="1" x14ac:dyDescent="0.35">
      <c r="A111" s="40" t="s">
        <v>734</v>
      </c>
      <c r="B111" s="517" t="s">
        <v>696</v>
      </c>
      <c r="C111" s="519"/>
      <c r="D111" s="40" t="s">
        <v>11</v>
      </c>
      <c r="E111" s="181">
        <v>20</v>
      </c>
      <c r="F111" s="213"/>
      <c r="G111" s="41">
        <f t="shared" si="7"/>
        <v>0</v>
      </c>
    </row>
    <row r="112" spans="1:7" ht="16.2" thickBot="1" x14ac:dyDescent="0.35">
      <c r="A112" s="40" t="s">
        <v>735</v>
      </c>
      <c r="B112" s="517" t="s">
        <v>707</v>
      </c>
      <c r="C112" s="519"/>
      <c r="D112" s="40" t="s">
        <v>478</v>
      </c>
      <c r="E112" s="181">
        <v>100</v>
      </c>
      <c r="F112" s="213"/>
      <c r="G112" s="41">
        <f t="shared" si="7"/>
        <v>0</v>
      </c>
    </row>
    <row r="113" spans="1:7" ht="16.2" thickBot="1" x14ac:dyDescent="0.35">
      <c r="A113" s="40" t="s">
        <v>736</v>
      </c>
      <c r="B113" s="517" t="s">
        <v>708</v>
      </c>
      <c r="C113" s="519"/>
      <c r="D113" s="40" t="s">
        <v>478</v>
      </c>
      <c r="E113" s="181">
        <v>60</v>
      </c>
      <c r="F113" s="213"/>
      <c r="G113" s="41">
        <f t="shared" si="7"/>
        <v>0</v>
      </c>
    </row>
    <row r="114" spans="1:7" ht="16.2" thickBot="1" x14ac:dyDescent="0.35">
      <c r="A114" s="40" t="s">
        <v>737</v>
      </c>
      <c r="B114" s="517" t="s">
        <v>688</v>
      </c>
      <c r="C114" s="519"/>
      <c r="D114" s="40" t="s">
        <v>11</v>
      </c>
      <c r="E114" s="181">
        <v>60</v>
      </c>
      <c r="F114" s="213"/>
      <c r="G114" s="41">
        <f t="shared" si="7"/>
        <v>0</v>
      </c>
    </row>
    <row r="115" spans="1:7" ht="16.2" thickBot="1" x14ac:dyDescent="0.35">
      <c r="A115" s="40" t="s">
        <v>738</v>
      </c>
      <c r="B115" s="517" t="s">
        <v>709</v>
      </c>
      <c r="C115" s="519"/>
      <c r="D115" s="40" t="s">
        <v>11</v>
      </c>
      <c r="E115" s="181">
        <v>60</v>
      </c>
      <c r="F115" s="213"/>
      <c r="G115" s="41">
        <f t="shared" si="7"/>
        <v>0</v>
      </c>
    </row>
    <row r="116" spans="1:7" ht="16.2" thickBot="1" x14ac:dyDescent="0.35">
      <c r="A116" s="40" t="s">
        <v>739</v>
      </c>
      <c r="B116" s="563" t="s">
        <v>1085</v>
      </c>
      <c r="C116" s="564"/>
      <c r="D116" s="40" t="s">
        <v>478</v>
      </c>
      <c r="E116" s="181">
        <v>20</v>
      </c>
      <c r="F116" s="213"/>
      <c r="G116" s="41">
        <f t="shared" si="7"/>
        <v>0</v>
      </c>
    </row>
    <row r="117" spans="1:7" ht="16.2" thickBot="1" x14ac:dyDescent="0.35">
      <c r="A117" s="40" t="s">
        <v>740</v>
      </c>
      <c r="B117" s="517" t="s">
        <v>691</v>
      </c>
      <c r="C117" s="519"/>
      <c r="D117" s="40" t="s">
        <v>478</v>
      </c>
      <c r="E117" s="181">
        <v>10</v>
      </c>
      <c r="F117" s="213"/>
      <c r="G117" s="41">
        <f t="shared" si="7"/>
        <v>0</v>
      </c>
    </row>
    <row r="118" spans="1:7" ht="16.2" thickBot="1" x14ac:dyDescent="0.35">
      <c r="A118" s="40" t="s">
        <v>741</v>
      </c>
      <c r="B118" s="517" t="s">
        <v>692</v>
      </c>
      <c r="C118" s="519"/>
      <c r="D118" s="40" t="s">
        <v>11</v>
      </c>
      <c r="E118" s="181">
        <v>200</v>
      </c>
      <c r="F118" s="213"/>
      <c r="G118" s="41">
        <f t="shared" si="7"/>
        <v>0</v>
      </c>
    </row>
    <row r="119" spans="1:7" ht="29.4" customHeight="1" thickBot="1" x14ac:dyDescent="0.35">
      <c r="A119" s="40" t="s">
        <v>742</v>
      </c>
      <c r="B119" s="517" t="s">
        <v>693</v>
      </c>
      <c r="C119" s="519"/>
      <c r="D119" s="40" t="s">
        <v>11</v>
      </c>
      <c r="E119" s="181">
        <v>20</v>
      </c>
      <c r="F119" s="213"/>
      <c r="G119" s="41">
        <f t="shared" si="7"/>
        <v>0</v>
      </c>
    </row>
    <row r="120" spans="1:7" ht="16.2" thickBot="1" x14ac:dyDescent="0.35">
      <c r="A120" s="40" t="s">
        <v>743</v>
      </c>
      <c r="B120" s="517" t="s">
        <v>710</v>
      </c>
      <c r="C120" s="519"/>
      <c r="D120" s="40" t="s">
        <v>11</v>
      </c>
      <c r="E120" s="181">
        <v>2</v>
      </c>
      <c r="F120" s="213"/>
      <c r="G120" s="41">
        <f t="shared" si="7"/>
        <v>0</v>
      </c>
    </row>
    <row r="121" spans="1:7" ht="29.4" customHeight="1" thickBot="1" x14ac:dyDescent="0.35">
      <c r="A121" s="40" t="s">
        <v>744</v>
      </c>
      <c r="B121" s="517" t="s">
        <v>711</v>
      </c>
      <c r="C121" s="519"/>
      <c r="D121" s="40" t="s">
        <v>11</v>
      </c>
      <c r="E121" s="181">
        <v>2</v>
      </c>
      <c r="F121" s="213"/>
      <c r="G121" s="41">
        <f t="shared" si="7"/>
        <v>0</v>
      </c>
    </row>
    <row r="122" spans="1:7" ht="29.4" customHeight="1" thickBot="1" x14ac:dyDescent="0.35">
      <c r="A122" s="40" t="s">
        <v>745</v>
      </c>
      <c r="B122" s="517" t="s">
        <v>696</v>
      </c>
      <c r="C122" s="519"/>
      <c r="D122" s="40" t="s">
        <v>11</v>
      </c>
      <c r="E122" s="181">
        <v>10</v>
      </c>
      <c r="F122" s="213"/>
      <c r="G122" s="41">
        <f t="shared" si="7"/>
        <v>0</v>
      </c>
    </row>
    <row r="123" spans="1:7" ht="16.2" thickBot="1" x14ac:dyDescent="0.35">
      <c r="A123" s="40" t="s">
        <v>746</v>
      </c>
      <c r="B123" s="563" t="s">
        <v>1088</v>
      </c>
      <c r="C123" s="564"/>
      <c r="D123" s="40" t="s">
        <v>11</v>
      </c>
      <c r="E123" s="181">
        <v>20</v>
      </c>
      <c r="F123" s="213"/>
      <c r="G123" s="41">
        <f t="shared" si="7"/>
        <v>0</v>
      </c>
    </row>
    <row r="124" spans="1:7" ht="16.2" thickBot="1" x14ac:dyDescent="0.35">
      <c r="A124" s="40" t="s">
        <v>747</v>
      </c>
      <c r="B124" s="517" t="s">
        <v>712</v>
      </c>
      <c r="C124" s="519"/>
      <c r="D124" s="40" t="s">
        <v>478</v>
      </c>
      <c r="E124" s="181">
        <v>100</v>
      </c>
      <c r="F124" s="213"/>
      <c r="G124" s="41">
        <f t="shared" si="7"/>
        <v>0</v>
      </c>
    </row>
    <row r="125" spans="1:7" ht="16.2" thickBot="1" x14ac:dyDescent="0.35">
      <c r="A125" s="40" t="s">
        <v>748</v>
      </c>
      <c r="B125" s="517" t="s">
        <v>713</v>
      </c>
      <c r="C125" s="519"/>
      <c r="D125" s="40" t="s">
        <v>478</v>
      </c>
      <c r="E125" s="181">
        <v>60</v>
      </c>
      <c r="F125" s="213"/>
      <c r="G125" s="41">
        <f t="shared" si="7"/>
        <v>0</v>
      </c>
    </row>
    <row r="126" spans="1:7" ht="16.2" thickBot="1" x14ac:dyDescent="0.35">
      <c r="A126" s="40" t="s">
        <v>749</v>
      </c>
      <c r="B126" s="517" t="s">
        <v>688</v>
      </c>
      <c r="C126" s="519"/>
      <c r="D126" s="40" t="s">
        <v>11</v>
      </c>
      <c r="E126" s="181">
        <v>30</v>
      </c>
      <c r="F126" s="213"/>
      <c r="G126" s="41">
        <f t="shared" si="7"/>
        <v>0</v>
      </c>
    </row>
    <row r="127" spans="1:7" ht="16.2" thickBot="1" x14ac:dyDescent="0.35">
      <c r="A127" s="40" t="s">
        <v>750</v>
      </c>
      <c r="B127" s="517" t="s">
        <v>714</v>
      </c>
      <c r="C127" s="519"/>
      <c r="D127" s="40" t="s">
        <v>11</v>
      </c>
      <c r="E127" s="181">
        <v>30</v>
      </c>
      <c r="F127" s="213"/>
      <c r="G127" s="41">
        <f t="shared" si="7"/>
        <v>0</v>
      </c>
    </row>
    <row r="128" spans="1:7" ht="16.2" thickBot="1" x14ac:dyDescent="0.35">
      <c r="A128" s="40" t="s">
        <v>751</v>
      </c>
      <c r="B128" s="517" t="s">
        <v>715</v>
      </c>
      <c r="C128" s="519"/>
      <c r="D128" s="40" t="s">
        <v>11</v>
      </c>
      <c r="E128" s="181">
        <v>40</v>
      </c>
      <c r="F128" s="213"/>
      <c r="G128" s="41">
        <f t="shared" si="7"/>
        <v>0</v>
      </c>
    </row>
    <row r="129" spans="1:7" ht="16.2" thickBot="1" x14ac:dyDescent="0.35">
      <c r="A129" s="40" t="s">
        <v>752</v>
      </c>
      <c r="B129" s="517" t="s">
        <v>1090</v>
      </c>
      <c r="C129" s="519"/>
      <c r="D129" s="40" t="s">
        <v>11</v>
      </c>
      <c r="E129" s="181">
        <v>40</v>
      </c>
      <c r="F129" s="213"/>
      <c r="G129" s="41">
        <f t="shared" si="7"/>
        <v>0</v>
      </c>
    </row>
    <row r="130" spans="1:7" ht="16.2" thickBot="1" x14ac:dyDescent="0.35">
      <c r="A130" s="40" t="s">
        <v>753</v>
      </c>
      <c r="B130" s="517" t="s">
        <v>1089</v>
      </c>
      <c r="C130" s="519"/>
      <c r="D130" s="40" t="s">
        <v>475</v>
      </c>
      <c r="E130" s="181">
        <v>10</v>
      </c>
      <c r="F130" s="213"/>
      <c r="G130" s="41">
        <f t="shared" si="7"/>
        <v>0</v>
      </c>
    </row>
    <row r="131" spans="1:7" ht="16.2" thickBot="1" x14ac:dyDescent="0.35">
      <c r="A131" s="40" t="s">
        <v>754</v>
      </c>
      <c r="B131" s="517" t="s">
        <v>716</v>
      </c>
      <c r="C131" s="519"/>
      <c r="D131" s="40" t="s">
        <v>475</v>
      </c>
      <c r="E131" s="181">
        <v>1</v>
      </c>
      <c r="F131" s="213"/>
      <c r="G131" s="41">
        <f t="shared" si="7"/>
        <v>0</v>
      </c>
    </row>
    <row r="132" spans="1:7" ht="29.4" customHeight="1" thickBot="1" x14ac:dyDescent="0.35">
      <c r="A132" s="40" t="s">
        <v>755</v>
      </c>
      <c r="B132" s="517" t="s">
        <v>717</v>
      </c>
      <c r="C132" s="519"/>
      <c r="D132" s="45" t="s">
        <v>478</v>
      </c>
      <c r="E132" s="181">
        <v>50</v>
      </c>
      <c r="F132" s="213"/>
      <c r="G132" s="41">
        <f t="shared" si="7"/>
        <v>0</v>
      </c>
    </row>
    <row r="133" spans="1:7" ht="29.4" customHeight="1" thickBot="1" x14ac:dyDescent="0.35">
      <c r="A133" s="40" t="s">
        <v>756</v>
      </c>
      <c r="B133" s="517" t="s">
        <v>718</v>
      </c>
      <c r="C133" s="519"/>
      <c r="D133" s="45" t="s">
        <v>478</v>
      </c>
      <c r="E133" s="181">
        <v>150</v>
      </c>
      <c r="F133" s="213"/>
      <c r="G133" s="41">
        <f t="shared" si="7"/>
        <v>0</v>
      </c>
    </row>
    <row r="134" spans="1:7" ht="29.4" customHeight="1" thickBot="1" x14ac:dyDescent="0.35">
      <c r="A134" s="40" t="s">
        <v>757</v>
      </c>
      <c r="B134" s="517" t="s">
        <v>719</v>
      </c>
      <c r="C134" s="519"/>
      <c r="D134" s="40" t="s">
        <v>11</v>
      </c>
      <c r="E134" s="181">
        <v>40</v>
      </c>
      <c r="F134" s="213"/>
      <c r="G134" s="41">
        <f t="shared" si="7"/>
        <v>0</v>
      </c>
    </row>
    <row r="135" spans="1:7" ht="29.4" customHeight="1" thickBot="1" x14ac:dyDescent="0.35">
      <c r="A135" s="40" t="s">
        <v>758</v>
      </c>
      <c r="B135" s="517" t="s">
        <v>759</v>
      </c>
      <c r="C135" s="519"/>
      <c r="D135" s="40" t="s">
        <v>475</v>
      </c>
      <c r="E135" s="181">
        <v>1</v>
      </c>
      <c r="F135" s="213"/>
      <c r="G135" s="41">
        <f t="shared" si="7"/>
        <v>0</v>
      </c>
    </row>
    <row r="136" spans="1:7" ht="16.350000000000001" customHeight="1" thickBot="1" x14ac:dyDescent="0.35">
      <c r="A136" s="553" t="s">
        <v>760</v>
      </c>
      <c r="B136" s="554"/>
      <c r="C136" s="554"/>
      <c r="D136" s="554"/>
      <c r="E136" s="554"/>
      <c r="F136" s="555"/>
      <c r="G136" s="44">
        <f>SUM(G76:G135)</f>
        <v>0</v>
      </c>
    </row>
    <row r="137" spans="1:7" ht="16.2" thickBot="1" x14ac:dyDescent="0.35">
      <c r="A137" s="539" t="s">
        <v>1113</v>
      </c>
      <c r="B137" s="540"/>
      <c r="C137" s="540"/>
      <c r="D137" s="540"/>
      <c r="E137" s="540"/>
      <c r="F137" s="540"/>
      <c r="G137" s="541"/>
    </row>
    <row r="138" spans="1:7" ht="16.2" thickBot="1" x14ac:dyDescent="0.35">
      <c r="A138" s="565" t="s">
        <v>761</v>
      </c>
      <c r="B138" s="565"/>
      <c r="C138" s="565"/>
      <c r="D138" s="565"/>
      <c r="E138" s="565"/>
      <c r="F138" s="565"/>
      <c r="G138" s="566"/>
    </row>
    <row r="139" spans="1:7" ht="16.2" thickBot="1" x14ac:dyDescent="0.35">
      <c r="A139" s="40" t="s">
        <v>78</v>
      </c>
      <c r="B139" s="563" t="s">
        <v>762</v>
      </c>
      <c r="C139" s="567"/>
      <c r="D139" s="567"/>
      <c r="E139" s="567"/>
      <c r="F139" s="567"/>
      <c r="G139" s="564"/>
    </row>
    <row r="140" spans="1:7" ht="16.2" thickBot="1" x14ac:dyDescent="0.35">
      <c r="A140" s="40" t="s">
        <v>10</v>
      </c>
      <c r="B140" s="563" t="s">
        <v>1091</v>
      </c>
      <c r="C140" s="564"/>
      <c r="D140" s="40" t="s">
        <v>478</v>
      </c>
      <c r="E140" s="181">
        <v>36</v>
      </c>
      <c r="F140" s="213"/>
      <c r="G140" s="41">
        <f>E140*F140</f>
        <v>0</v>
      </c>
    </row>
    <row r="141" spans="1:7" ht="16.2" thickBot="1" x14ac:dyDescent="0.35">
      <c r="A141" s="40" t="s">
        <v>12</v>
      </c>
      <c r="B141" s="563" t="s">
        <v>1092</v>
      </c>
      <c r="C141" s="564"/>
      <c r="D141" s="40" t="s">
        <v>478</v>
      </c>
      <c r="E141" s="181">
        <v>10</v>
      </c>
      <c r="F141" s="213"/>
      <c r="G141" s="41">
        <f t="shared" ref="G141:G153" si="8">E141*F141</f>
        <v>0</v>
      </c>
    </row>
    <row r="142" spans="1:7" ht="16.2" thickBot="1" x14ac:dyDescent="0.35">
      <c r="A142" s="40" t="s">
        <v>134</v>
      </c>
      <c r="B142" s="517" t="s">
        <v>763</v>
      </c>
      <c r="C142" s="519"/>
      <c r="D142" s="40" t="s">
        <v>11</v>
      </c>
      <c r="E142" s="181">
        <v>8</v>
      </c>
      <c r="F142" s="213"/>
      <c r="G142" s="41">
        <f t="shared" si="8"/>
        <v>0</v>
      </c>
    </row>
    <row r="143" spans="1:7" ht="16.2" thickBot="1" x14ac:dyDescent="0.35">
      <c r="A143" s="40" t="s">
        <v>142</v>
      </c>
      <c r="B143" s="517" t="s">
        <v>763</v>
      </c>
      <c r="C143" s="519"/>
      <c r="D143" s="40" t="s">
        <v>11</v>
      </c>
      <c r="E143" s="181">
        <v>2</v>
      </c>
      <c r="F143" s="213"/>
      <c r="G143" s="41">
        <f t="shared" si="8"/>
        <v>0</v>
      </c>
    </row>
    <row r="144" spans="1:7" ht="59.1" customHeight="1" thickBot="1" x14ac:dyDescent="0.35">
      <c r="A144" s="40" t="s">
        <v>146</v>
      </c>
      <c r="B144" s="517" t="s">
        <v>765</v>
      </c>
      <c r="C144" s="519"/>
      <c r="D144" s="40" t="s">
        <v>522</v>
      </c>
      <c r="E144" s="181">
        <v>1</v>
      </c>
      <c r="F144" s="213"/>
      <c r="G144" s="41">
        <f t="shared" si="8"/>
        <v>0</v>
      </c>
    </row>
    <row r="145" spans="1:7" ht="16.2" thickBot="1" x14ac:dyDescent="0.35">
      <c r="A145" s="40" t="s">
        <v>148</v>
      </c>
      <c r="B145" s="517" t="s">
        <v>688</v>
      </c>
      <c r="C145" s="519"/>
      <c r="D145" s="40" t="s">
        <v>11</v>
      </c>
      <c r="E145" s="181">
        <v>20</v>
      </c>
      <c r="F145" s="213"/>
      <c r="G145" s="41">
        <f t="shared" si="8"/>
        <v>0</v>
      </c>
    </row>
    <row r="146" spans="1:7" ht="29.4" customHeight="1" thickBot="1" x14ac:dyDescent="0.35">
      <c r="A146" s="40" t="s">
        <v>218</v>
      </c>
      <c r="B146" s="563" t="s">
        <v>1093</v>
      </c>
      <c r="C146" s="564"/>
      <c r="D146" s="40" t="s">
        <v>11</v>
      </c>
      <c r="E146" s="181">
        <v>50</v>
      </c>
      <c r="F146" s="213"/>
      <c r="G146" s="41">
        <f t="shared" si="8"/>
        <v>0</v>
      </c>
    </row>
    <row r="147" spans="1:7" ht="16.2" thickBot="1" x14ac:dyDescent="0.35">
      <c r="A147" s="40" t="s">
        <v>221</v>
      </c>
      <c r="B147" s="517" t="s">
        <v>764</v>
      </c>
      <c r="C147" s="519"/>
      <c r="D147" s="40" t="s">
        <v>11</v>
      </c>
      <c r="E147" s="181">
        <v>350</v>
      </c>
      <c r="F147" s="213"/>
      <c r="G147" s="41">
        <f t="shared" si="8"/>
        <v>0</v>
      </c>
    </row>
    <row r="148" spans="1:7" ht="29.4" customHeight="1" thickBot="1" x14ac:dyDescent="0.35">
      <c r="A148" s="40" t="s">
        <v>229</v>
      </c>
      <c r="B148" s="563" t="s">
        <v>1094</v>
      </c>
      <c r="C148" s="564"/>
      <c r="D148" s="40" t="s">
        <v>478</v>
      </c>
      <c r="E148" s="181">
        <v>180</v>
      </c>
      <c r="F148" s="213"/>
      <c r="G148" s="41">
        <f t="shared" si="8"/>
        <v>0</v>
      </c>
    </row>
    <row r="149" spans="1:7" ht="29.4" customHeight="1" thickBot="1" x14ac:dyDescent="0.35">
      <c r="A149" s="40" t="s">
        <v>378</v>
      </c>
      <c r="B149" s="563" t="s">
        <v>1095</v>
      </c>
      <c r="C149" s="564"/>
      <c r="D149" s="40" t="s">
        <v>478</v>
      </c>
      <c r="E149" s="181">
        <v>310</v>
      </c>
      <c r="F149" s="213"/>
      <c r="G149" s="41">
        <f t="shared" si="8"/>
        <v>0</v>
      </c>
    </row>
    <row r="150" spans="1:7" ht="16.2" thickBot="1" x14ac:dyDescent="0.35">
      <c r="A150" s="40" t="s">
        <v>379</v>
      </c>
      <c r="B150" s="517" t="s">
        <v>766</v>
      </c>
      <c r="C150" s="519"/>
      <c r="D150" s="40" t="s">
        <v>11</v>
      </c>
      <c r="E150" s="181">
        <v>8</v>
      </c>
      <c r="F150" s="213"/>
      <c r="G150" s="41">
        <f t="shared" si="8"/>
        <v>0</v>
      </c>
    </row>
    <row r="151" spans="1:7" ht="16.2" thickBot="1" x14ac:dyDescent="0.35">
      <c r="A151" s="40" t="s">
        <v>479</v>
      </c>
      <c r="B151" s="517" t="s">
        <v>767</v>
      </c>
      <c r="C151" s="519"/>
      <c r="D151" s="40" t="s">
        <v>11</v>
      </c>
      <c r="E151" s="181">
        <v>2</v>
      </c>
      <c r="F151" s="213"/>
      <c r="G151" s="41">
        <f t="shared" si="8"/>
        <v>0</v>
      </c>
    </row>
    <row r="152" spans="1:7" ht="16.2" thickBot="1" x14ac:dyDescent="0.35">
      <c r="A152" s="40" t="s">
        <v>481</v>
      </c>
      <c r="B152" s="517" t="s">
        <v>768</v>
      </c>
      <c r="C152" s="519"/>
      <c r="D152" s="40" t="s">
        <v>11</v>
      </c>
      <c r="E152" s="181">
        <v>60</v>
      </c>
      <c r="F152" s="213"/>
      <c r="G152" s="41">
        <f t="shared" si="8"/>
        <v>0</v>
      </c>
    </row>
    <row r="153" spans="1:7" ht="16.2" thickBot="1" x14ac:dyDescent="0.35">
      <c r="A153" s="40" t="s">
        <v>482</v>
      </c>
      <c r="B153" s="517" t="s">
        <v>769</v>
      </c>
      <c r="C153" s="519"/>
      <c r="D153" s="40" t="s">
        <v>11</v>
      </c>
      <c r="E153" s="181">
        <v>160</v>
      </c>
      <c r="F153" s="213"/>
      <c r="G153" s="41">
        <f t="shared" si="8"/>
        <v>0</v>
      </c>
    </row>
    <row r="154" spans="1:7" ht="16.2" thickBot="1" x14ac:dyDescent="0.35">
      <c r="A154" s="553" t="s">
        <v>770</v>
      </c>
      <c r="B154" s="554"/>
      <c r="C154" s="554"/>
      <c r="D154" s="554"/>
      <c r="E154" s="554"/>
      <c r="F154" s="555"/>
      <c r="G154" s="44">
        <f>SUM(G140:G153)</f>
        <v>0</v>
      </c>
    </row>
    <row r="155" spans="1:7" ht="16.2" thickBot="1" x14ac:dyDescent="0.35">
      <c r="A155" s="539" t="s">
        <v>1114</v>
      </c>
      <c r="B155" s="540"/>
      <c r="C155" s="540"/>
      <c r="D155" s="540"/>
      <c r="E155" s="540"/>
      <c r="F155" s="540"/>
      <c r="G155" s="541"/>
    </row>
    <row r="156" spans="1:7" ht="31.95" customHeight="1" thickBot="1" x14ac:dyDescent="0.35">
      <c r="A156" s="40" t="s">
        <v>78</v>
      </c>
      <c r="B156" s="563" t="s">
        <v>1096</v>
      </c>
      <c r="C156" s="567"/>
      <c r="D156" s="567"/>
      <c r="E156" s="567"/>
      <c r="F156" s="567"/>
      <c r="G156" s="564"/>
    </row>
    <row r="157" spans="1:7" ht="16.2" thickBot="1" x14ac:dyDescent="0.35">
      <c r="A157" s="40" t="s">
        <v>10</v>
      </c>
      <c r="B157" s="517" t="s">
        <v>824</v>
      </c>
      <c r="C157" s="519"/>
      <c r="D157" s="40" t="s">
        <v>478</v>
      </c>
      <c r="E157" s="181">
        <v>420</v>
      </c>
      <c r="F157" s="213"/>
      <c r="G157" s="41">
        <f>E157*F157</f>
        <v>0</v>
      </c>
    </row>
    <row r="158" spans="1:7" ht="16.2" thickBot="1" x14ac:dyDescent="0.35">
      <c r="A158" s="40" t="s">
        <v>12</v>
      </c>
      <c r="B158" s="517" t="s">
        <v>773</v>
      </c>
      <c r="C158" s="519"/>
      <c r="D158" s="40" t="s">
        <v>478</v>
      </c>
      <c r="E158" s="181">
        <v>100</v>
      </c>
      <c r="F158" s="213"/>
      <c r="G158" s="41">
        <f t="shared" ref="G158:G180" si="9">E158*F158</f>
        <v>0</v>
      </c>
    </row>
    <row r="159" spans="1:7" ht="16.2" thickBot="1" x14ac:dyDescent="0.35">
      <c r="A159" s="40" t="s">
        <v>13</v>
      </c>
      <c r="B159" s="517" t="s">
        <v>823</v>
      </c>
      <c r="C159" s="519"/>
      <c r="D159" s="40" t="s">
        <v>478</v>
      </c>
      <c r="E159" s="181">
        <v>420</v>
      </c>
      <c r="F159" s="213"/>
      <c r="G159" s="41">
        <f t="shared" si="9"/>
        <v>0</v>
      </c>
    </row>
    <row r="160" spans="1:7" ht="16.2" thickBot="1" x14ac:dyDescent="0.35">
      <c r="A160" s="40" t="s">
        <v>14</v>
      </c>
      <c r="B160" s="517" t="s">
        <v>825</v>
      </c>
      <c r="C160" s="519"/>
      <c r="D160" s="40" t="s">
        <v>478</v>
      </c>
      <c r="E160" s="181">
        <v>50</v>
      </c>
      <c r="F160" s="213"/>
      <c r="G160" s="41">
        <f t="shared" si="9"/>
        <v>0</v>
      </c>
    </row>
    <row r="161" spans="1:7" ht="16.2" thickBot="1" x14ac:dyDescent="0.35">
      <c r="A161" s="40" t="s">
        <v>15</v>
      </c>
      <c r="B161" s="517" t="s">
        <v>826</v>
      </c>
      <c r="C161" s="519"/>
      <c r="D161" s="40" t="s">
        <v>478</v>
      </c>
      <c r="E161" s="181">
        <v>100</v>
      </c>
      <c r="F161" s="213"/>
      <c r="G161" s="41">
        <f t="shared" si="9"/>
        <v>0</v>
      </c>
    </row>
    <row r="162" spans="1:7" ht="16.2" thickBot="1" x14ac:dyDescent="0.35">
      <c r="A162" s="40" t="s">
        <v>473</v>
      </c>
      <c r="B162" s="517" t="s">
        <v>827</v>
      </c>
      <c r="C162" s="519"/>
      <c r="D162" s="40" t="s">
        <v>478</v>
      </c>
      <c r="E162" s="181">
        <v>60</v>
      </c>
      <c r="F162" s="213"/>
      <c r="G162" s="41">
        <f t="shared" si="9"/>
        <v>0</v>
      </c>
    </row>
    <row r="163" spans="1:7" ht="16.2" thickBot="1" x14ac:dyDescent="0.35">
      <c r="A163" s="40" t="s">
        <v>638</v>
      </c>
      <c r="B163" s="517" t="s">
        <v>828</v>
      </c>
      <c r="C163" s="519"/>
      <c r="D163" s="40" t="s">
        <v>478</v>
      </c>
      <c r="E163" s="181">
        <v>50</v>
      </c>
      <c r="F163" s="213"/>
      <c r="G163" s="41">
        <f t="shared" si="9"/>
        <v>0</v>
      </c>
    </row>
    <row r="164" spans="1:7" ht="16.2" thickBot="1" x14ac:dyDescent="0.35">
      <c r="A164" s="40" t="s">
        <v>639</v>
      </c>
      <c r="B164" s="517" t="s">
        <v>829</v>
      </c>
      <c r="C164" s="519"/>
      <c r="D164" s="40" t="s">
        <v>478</v>
      </c>
      <c r="E164" s="181">
        <v>50</v>
      </c>
      <c r="F164" s="213"/>
      <c r="G164" s="41">
        <f t="shared" si="9"/>
        <v>0</v>
      </c>
    </row>
    <row r="165" spans="1:7" ht="16.2" thickBot="1" x14ac:dyDescent="0.35">
      <c r="A165" s="40" t="s">
        <v>640</v>
      </c>
      <c r="B165" s="517" t="s">
        <v>830</v>
      </c>
      <c r="C165" s="519"/>
      <c r="D165" s="40" t="s">
        <v>478</v>
      </c>
      <c r="E165" s="181">
        <v>80</v>
      </c>
      <c r="F165" s="213"/>
      <c r="G165" s="41">
        <f t="shared" si="9"/>
        <v>0</v>
      </c>
    </row>
    <row r="166" spans="1:7" ht="16.2" thickBot="1" x14ac:dyDescent="0.35">
      <c r="A166" s="40" t="s">
        <v>641</v>
      </c>
      <c r="B166" s="517" t="s">
        <v>774</v>
      </c>
      <c r="C166" s="519"/>
      <c r="D166" s="40" t="s">
        <v>478</v>
      </c>
      <c r="E166" s="181">
        <v>80</v>
      </c>
      <c r="F166" s="213"/>
      <c r="G166" s="41">
        <f t="shared" si="9"/>
        <v>0</v>
      </c>
    </row>
    <row r="167" spans="1:7" ht="16.2" thickBot="1" x14ac:dyDescent="0.35">
      <c r="A167" s="40" t="s">
        <v>642</v>
      </c>
      <c r="B167" s="517" t="s">
        <v>775</v>
      </c>
      <c r="C167" s="519"/>
      <c r="D167" s="40" t="s">
        <v>478</v>
      </c>
      <c r="E167" s="181">
        <v>100</v>
      </c>
      <c r="F167" s="213"/>
      <c r="G167" s="41">
        <f t="shared" si="9"/>
        <v>0</v>
      </c>
    </row>
    <row r="168" spans="1:7" ht="16.2" thickBot="1" x14ac:dyDescent="0.35">
      <c r="A168" s="40" t="s">
        <v>643</v>
      </c>
      <c r="B168" s="517" t="s">
        <v>776</v>
      </c>
      <c r="C168" s="519"/>
      <c r="D168" s="40" t="s">
        <v>478</v>
      </c>
      <c r="E168" s="181">
        <v>100</v>
      </c>
      <c r="F168" s="213"/>
      <c r="G168" s="41">
        <f t="shared" si="9"/>
        <v>0</v>
      </c>
    </row>
    <row r="169" spans="1:7" ht="16.2" thickBot="1" x14ac:dyDescent="0.35">
      <c r="A169" s="40" t="s">
        <v>134</v>
      </c>
      <c r="B169" s="517" t="s">
        <v>777</v>
      </c>
      <c r="C169" s="519"/>
      <c r="D169" s="40" t="s">
        <v>478</v>
      </c>
      <c r="E169" s="181">
        <v>10</v>
      </c>
      <c r="F169" s="213"/>
      <c r="G169" s="41">
        <f t="shared" si="9"/>
        <v>0</v>
      </c>
    </row>
    <row r="170" spans="1:7" ht="16.2" thickBot="1" x14ac:dyDescent="0.35">
      <c r="A170" s="40" t="s">
        <v>142</v>
      </c>
      <c r="B170" s="517" t="s">
        <v>778</v>
      </c>
      <c r="C170" s="519"/>
      <c r="D170" s="40" t="s">
        <v>11</v>
      </c>
      <c r="E170" s="181">
        <v>2</v>
      </c>
      <c r="F170" s="213"/>
      <c r="G170" s="41">
        <f t="shared" si="9"/>
        <v>0</v>
      </c>
    </row>
    <row r="171" spans="1:7" ht="16.2" thickBot="1" x14ac:dyDescent="0.35">
      <c r="A171" s="40" t="s">
        <v>146</v>
      </c>
      <c r="B171" s="517" t="s">
        <v>778</v>
      </c>
      <c r="C171" s="519"/>
      <c r="D171" s="40" t="s">
        <v>11</v>
      </c>
      <c r="E171" s="181">
        <v>2</v>
      </c>
      <c r="F171" s="213"/>
      <c r="G171" s="41">
        <f t="shared" si="9"/>
        <v>0</v>
      </c>
    </row>
    <row r="172" spans="1:7" ht="16.2" thickBot="1" x14ac:dyDescent="0.35">
      <c r="A172" s="40" t="s">
        <v>148</v>
      </c>
      <c r="B172" s="517" t="s">
        <v>779</v>
      </c>
      <c r="C172" s="519"/>
      <c r="D172" s="40" t="s">
        <v>478</v>
      </c>
      <c r="E172" s="181">
        <v>60</v>
      </c>
      <c r="F172" s="213"/>
      <c r="G172" s="41">
        <f t="shared" si="9"/>
        <v>0</v>
      </c>
    </row>
    <row r="173" spans="1:7" ht="16.2" thickBot="1" x14ac:dyDescent="0.35">
      <c r="A173" s="40" t="s">
        <v>218</v>
      </c>
      <c r="B173" s="517" t="s">
        <v>780</v>
      </c>
      <c r="C173" s="519"/>
      <c r="D173" s="40" t="s">
        <v>478</v>
      </c>
      <c r="E173" s="181">
        <v>50</v>
      </c>
      <c r="F173" s="213"/>
      <c r="G173" s="41">
        <f t="shared" si="9"/>
        <v>0</v>
      </c>
    </row>
    <row r="174" spans="1:7" ht="16.2" thickBot="1" x14ac:dyDescent="0.35">
      <c r="A174" s="40" t="s">
        <v>221</v>
      </c>
      <c r="B174" s="517" t="s">
        <v>781</v>
      </c>
      <c r="C174" s="519"/>
      <c r="D174" s="40" t="s">
        <v>478</v>
      </c>
      <c r="E174" s="181">
        <v>250</v>
      </c>
      <c r="F174" s="213"/>
      <c r="G174" s="41">
        <f t="shared" si="9"/>
        <v>0</v>
      </c>
    </row>
    <row r="175" spans="1:7" ht="16.2" thickBot="1" x14ac:dyDescent="0.35">
      <c r="A175" s="40" t="s">
        <v>229</v>
      </c>
      <c r="B175" s="517" t="s">
        <v>782</v>
      </c>
      <c r="C175" s="519"/>
      <c r="D175" s="40" t="s">
        <v>11</v>
      </c>
      <c r="E175" s="181">
        <v>50</v>
      </c>
      <c r="F175" s="213"/>
      <c r="G175" s="41">
        <f t="shared" si="9"/>
        <v>0</v>
      </c>
    </row>
    <row r="176" spans="1:7" ht="16.2" thickBot="1" x14ac:dyDescent="0.35">
      <c r="A176" s="40" t="s">
        <v>378</v>
      </c>
      <c r="B176" s="517" t="s">
        <v>783</v>
      </c>
      <c r="C176" s="519"/>
      <c r="D176" s="40" t="s">
        <v>11</v>
      </c>
      <c r="E176" s="181">
        <v>50</v>
      </c>
      <c r="F176" s="213"/>
      <c r="G176" s="41">
        <f t="shared" si="9"/>
        <v>0</v>
      </c>
    </row>
    <row r="177" spans="1:7" ht="29.4" customHeight="1" thickBot="1" x14ac:dyDescent="0.35">
      <c r="A177" s="40" t="s">
        <v>379</v>
      </c>
      <c r="B177" s="517" t="s">
        <v>1097</v>
      </c>
      <c r="C177" s="519"/>
      <c r="D177" s="40" t="s">
        <v>11</v>
      </c>
      <c r="E177" s="181">
        <v>100</v>
      </c>
      <c r="F177" s="213"/>
      <c r="G177" s="41">
        <f t="shared" si="9"/>
        <v>0</v>
      </c>
    </row>
    <row r="178" spans="1:7" ht="16.2" thickBot="1" x14ac:dyDescent="0.35">
      <c r="A178" s="40" t="s">
        <v>479</v>
      </c>
      <c r="B178" s="517" t="s">
        <v>1098</v>
      </c>
      <c r="C178" s="519"/>
      <c r="D178" s="40" t="s">
        <v>11</v>
      </c>
      <c r="E178" s="181">
        <v>250</v>
      </c>
      <c r="F178" s="213"/>
      <c r="G178" s="41">
        <f t="shared" si="9"/>
        <v>0</v>
      </c>
    </row>
    <row r="179" spans="1:7" ht="16.2" thickBot="1" x14ac:dyDescent="0.35">
      <c r="A179" s="40" t="s">
        <v>481</v>
      </c>
      <c r="B179" s="517" t="s">
        <v>1100</v>
      </c>
      <c r="C179" s="519"/>
      <c r="D179" s="40" t="s">
        <v>11</v>
      </c>
      <c r="E179" s="181">
        <v>20</v>
      </c>
      <c r="F179" s="213"/>
      <c r="G179" s="41">
        <f t="shared" si="9"/>
        <v>0</v>
      </c>
    </row>
    <row r="180" spans="1:7" ht="16.2" thickBot="1" x14ac:dyDescent="0.35">
      <c r="A180" s="40" t="s">
        <v>482</v>
      </c>
      <c r="B180" s="517" t="s">
        <v>1099</v>
      </c>
      <c r="C180" s="519"/>
      <c r="D180" s="40" t="s">
        <v>11</v>
      </c>
      <c r="E180" s="181">
        <v>8</v>
      </c>
      <c r="F180" s="213"/>
      <c r="G180" s="41">
        <f t="shared" si="9"/>
        <v>0</v>
      </c>
    </row>
    <row r="181" spans="1:7" ht="16.2" thickBot="1" x14ac:dyDescent="0.35">
      <c r="A181" s="40" t="s">
        <v>483</v>
      </c>
      <c r="B181" s="517" t="s">
        <v>1101</v>
      </c>
      <c r="C181" s="518"/>
      <c r="D181" s="518"/>
      <c r="E181" s="518"/>
      <c r="F181" s="518"/>
      <c r="G181" s="519"/>
    </row>
    <row r="182" spans="1:7" ht="16.2" thickBot="1" x14ac:dyDescent="0.35">
      <c r="A182" s="40" t="s">
        <v>831</v>
      </c>
      <c r="B182" s="517" t="s">
        <v>784</v>
      </c>
      <c r="C182" s="519"/>
      <c r="D182" s="40" t="s">
        <v>11</v>
      </c>
      <c r="E182" s="181">
        <v>8</v>
      </c>
      <c r="F182" s="213"/>
      <c r="G182" s="41">
        <f>E182*F182</f>
        <v>0</v>
      </c>
    </row>
    <row r="183" spans="1:7" ht="16.2" thickBot="1" x14ac:dyDescent="0.35">
      <c r="A183" s="40" t="s">
        <v>832</v>
      </c>
      <c r="B183" s="517" t="s">
        <v>785</v>
      </c>
      <c r="C183" s="519"/>
      <c r="D183" s="40" t="s">
        <v>11</v>
      </c>
      <c r="E183" s="181">
        <v>2</v>
      </c>
      <c r="F183" s="213"/>
      <c r="G183" s="41">
        <f t="shared" ref="G183:G195" si="10">E183*F183</f>
        <v>0</v>
      </c>
    </row>
    <row r="184" spans="1:7" ht="16.2" thickBot="1" x14ac:dyDescent="0.35">
      <c r="A184" s="40" t="s">
        <v>833</v>
      </c>
      <c r="B184" s="517" t="s">
        <v>786</v>
      </c>
      <c r="C184" s="519"/>
      <c r="D184" s="40" t="s">
        <v>11</v>
      </c>
      <c r="E184" s="181">
        <v>10</v>
      </c>
      <c r="F184" s="213"/>
      <c r="G184" s="41">
        <f t="shared" si="10"/>
        <v>0</v>
      </c>
    </row>
    <row r="185" spans="1:7" ht="16.2" thickBot="1" x14ac:dyDescent="0.35">
      <c r="A185" s="40" t="s">
        <v>834</v>
      </c>
      <c r="B185" s="517" t="s">
        <v>787</v>
      </c>
      <c r="C185" s="519"/>
      <c r="D185" s="40" t="s">
        <v>11</v>
      </c>
      <c r="E185" s="181">
        <v>4</v>
      </c>
      <c r="F185" s="213"/>
      <c r="G185" s="41">
        <f t="shared" si="10"/>
        <v>0</v>
      </c>
    </row>
    <row r="186" spans="1:7" ht="16.2" thickBot="1" x14ac:dyDescent="0.35">
      <c r="A186" s="40" t="s">
        <v>835</v>
      </c>
      <c r="B186" s="517" t="s">
        <v>788</v>
      </c>
      <c r="C186" s="519"/>
      <c r="D186" s="40" t="s">
        <v>11</v>
      </c>
      <c r="E186" s="181">
        <v>3</v>
      </c>
      <c r="F186" s="213"/>
      <c r="G186" s="41">
        <f t="shared" si="10"/>
        <v>0</v>
      </c>
    </row>
    <row r="187" spans="1:7" ht="16.2" thickBot="1" x14ac:dyDescent="0.35">
      <c r="A187" s="40" t="s">
        <v>836</v>
      </c>
      <c r="B187" s="517" t="s">
        <v>789</v>
      </c>
      <c r="C187" s="519"/>
      <c r="D187" s="40" t="s">
        <v>11</v>
      </c>
      <c r="E187" s="181">
        <v>1</v>
      </c>
      <c r="F187" s="213"/>
      <c r="G187" s="41">
        <f t="shared" si="10"/>
        <v>0</v>
      </c>
    </row>
    <row r="188" spans="1:7" ht="16.2" thickBot="1" x14ac:dyDescent="0.35">
      <c r="A188" s="40" t="s">
        <v>837</v>
      </c>
      <c r="B188" s="517" t="s">
        <v>790</v>
      </c>
      <c r="C188" s="519"/>
      <c r="D188" s="40" t="s">
        <v>11</v>
      </c>
      <c r="E188" s="181">
        <v>7</v>
      </c>
      <c r="F188" s="213"/>
      <c r="G188" s="41">
        <f t="shared" si="10"/>
        <v>0</v>
      </c>
    </row>
    <row r="189" spans="1:7" ht="16.2" thickBot="1" x14ac:dyDescent="0.35">
      <c r="A189" s="40" t="s">
        <v>838</v>
      </c>
      <c r="B189" s="517" t="s">
        <v>791</v>
      </c>
      <c r="C189" s="519"/>
      <c r="D189" s="40" t="s">
        <v>11</v>
      </c>
      <c r="E189" s="181">
        <v>20</v>
      </c>
      <c r="F189" s="213"/>
      <c r="G189" s="41">
        <f t="shared" si="10"/>
        <v>0</v>
      </c>
    </row>
    <row r="190" spans="1:7" ht="16.2" thickBot="1" x14ac:dyDescent="0.35">
      <c r="A190" s="40" t="s">
        <v>839</v>
      </c>
      <c r="B190" s="517" t="s">
        <v>792</v>
      </c>
      <c r="C190" s="519"/>
      <c r="D190" s="40" t="s">
        <v>11</v>
      </c>
      <c r="E190" s="181">
        <v>2</v>
      </c>
      <c r="F190" s="213"/>
      <c r="G190" s="41">
        <f t="shared" si="10"/>
        <v>0</v>
      </c>
    </row>
    <row r="191" spans="1:7" ht="16.2" thickBot="1" x14ac:dyDescent="0.35">
      <c r="A191" s="40" t="s">
        <v>840</v>
      </c>
      <c r="B191" s="517" t="s">
        <v>845</v>
      </c>
      <c r="C191" s="519"/>
      <c r="D191" s="40" t="s">
        <v>11</v>
      </c>
      <c r="E191" s="181">
        <v>6</v>
      </c>
      <c r="F191" s="213"/>
      <c r="G191" s="41">
        <f t="shared" si="10"/>
        <v>0</v>
      </c>
    </row>
    <row r="192" spans="1:7" ht="16.2" thickBot="1" x14ac:dyDescent="0.35">
      <c r="A192" s="40" t="s">
        <v>841</v>
      </c>
      <c r="B192" s="517" t="s">
        <v>793</v>
      </c>
      <c r="C192" s="519"/>
      <c r="D192" s="40" t="s">
        <v>11</v>
      </c>
      <c r="E192" s="181">
        <v>2</v>
      </c>
      <c r="F192" s="213"/>
      <c r="G192" s="41">
        <f t="shared" si="10"/>
        <v>0</v>
      </c>
    </row>
    <row r="193" spans="1:7" ht="16.2" thickBot="1" x14ac:dyDescent="0.35">
      <c r="A193" s="40" t="s">
        <v>842</v>
      </c>
      <c r="B193" s="517" t="s">
        <v>794</v>
      </c>
      <c r="C193" s="519"/>
      <c r="D193" s="40" t="s">
        <v>11</v>
      </c>
      <c r="E193" s="181">
        <v>4</v>
      </c>
      <c r="F193" s="213"/>
      <c r="G193" s="41">
        <f t="shared" si="10"/>
        <v>0</v>
      </c>
    </row>
    <row r="194" spans="1:7" ht="29.25" customHeight="1" thickBot="1" x14ac:dyDescent="0.35">
      <c r="A194" s="40" t="s">
        <v>843</v>
      </c>
      <c r="B194" s="517" t="s">
        <v>795</v>
      </c>
      <c r="C194" s="519"/>
      <c r="D194" s="40" t="s">
        <v>522</v>
      </c>
      <c r="E194" s="181">
        <v>2</v>
      </c>
      <c r="F194" s="213"/>
      <c r="G194" s="41">
        <f t="shared" si="10"/>
        <v>0</v>
      </c>
    </row>
    <row r="195" spans="1:7" ht="16.2" thickBot="1" x14ac:dyDescent="0.35">
      <c r="A195" s="40" t="s">
        <v>844</v>
      </c>
      <c r="B195" s="517" t="s">
        <v>796</v>
      </c>
      <c r="C195" s="519"/>
      <c r="D195" s="40" t="s">
        <v>11</v>
      </c>
      <c r="E195" s="181">
        <v>3</v>
      </c>
      <c r="F195" s="213"/>
      <c r="G195" s="41">
        <f t="shared" si="10"/>
        <v>0</v>
      </c>
    </row>
    <row r="196" spans="1:7" ht="33.9" customHeight="1" x14ac:dyDescent="0.3">
      <c r="A196" s="583" t="s">
        <v>484</v>
      </c>
      <c r="B196" s="579" t="s">
        <v>1105</v>
      </c>
      <c r="C196" s="580"/>
      <c r="D196" s="105" t="s">
        <v>11</v>
      </c>
      <c r="E196" s="183">
        <v>1</v>
      </c>
      <c r="F196" s="214"/>
      <c r="G196" s="108"/>
    </row>
    <row r="197" spans="1:7" ht="30" customHeight="1" x14ac:dyDescent="0.3">
      <c r="A197" s="584"/>
      <c r="B197" s="568" t="s">
        <v>797</v>
      </c>
      <c r="C197" s="569"/>
      <c r="D197" s="106" t="s">
        <v>11</v>
      </c>
      <c r="E197" s="184">
        <v>1</v>
      </c>
      <c r="F197" s="215"/>
      <c r="G197" s="109"/>
    </row>
    <row r="198" spans="1:7" x14ac:dyDescent="0.3">
      <c r="A198" s="584"/>
      <c r="B198" s="568" t="s">
        <v>798</v>
      </c>
      <c r="C198" s="569"/>
      <c r="D198" s="106" t="s">
        <v>11</v>
      </c>
      <c r="E198" s="184">
        <v>4</v>
      </c>
      <c r="F198" s="215"/>
      <c r="G198" s="109"/>
    </row>
    <row r="199" spans="1:7" x14ac:dyDescent="0.3">
      <c r="A199" s="584"/>
      <c r="B199" s="568" t="s">
        <v>799</v>
      </c>
      <c r="C199" s="569"/>
      <c r="D199" s="106" t="s">
        <v>11</v>
      </c>
      <c r="E199" s="184">
        <v>2</v>
      </c>
      <c r="F199" s="215"/>
      <c r="G199" s="109"/>
    </row>
    <row r="200" spans="1:7" x14ac:dyDescent="0.3">
      <c r="A200" s="584"/>
      <c r="B200" s="568" t="s">
        <v>800</v>
      </c>
      <c r="C200" s="569"/>
      <c r="D200" s="106" t="s">
        <v>11</v>
      </c>
      <c r="E200" s="184">
        <v>1</v>
      </c>
      <c r="F200" s="215"/>
      <c r="G200" s="109"/>
    </row>
    <row r="201" spans="1:7" x14ac:dyDescent="0.3">
      <c r="A201" s="584"/>
      <c r="B201" s="568" t="s">
        <v>801</v>
      </c>
      <c r="C201" s="569"/>
      <c r="D201" s="106" t="s">
        <v>11</v>
      </c>
      <c r="E201" s="184">
        <v>2</v>
      </c>
      <c r="F201" s="215"/>
      <c r="G201" s="109"/>
    </row>
    <row r="202" spans="1:7" x14ac:dyDescent="0.3">
      <c r="A202" s="584"/>
      <c r="B202" s="568" t="s">
        <v>1106</v>
      </c>
      <c r="C202" s="569"/>
      <c r="D202" s="106" t="s">
        <v>11</v>
      </c>
      <c r="E202" s="184">
        <v>2</v>
      </c>
      <c r="F202" s="215"/>
      <c r="G202" s="109"/>
    </row>
    <row r="203" spans="1:7" x14ac:dyDescent="0.3">
      <c r="A203" s="584"/>
      <c r="B203" s="568" t="s">
        <v>803</v>
      </c>
      <c r="C203" s="569"/>
      <c r="D203" s="106" t="s">
        <v>11</v>
      </c>
      <c r="E203" s="184">
        <v>2</v>
      </c>
      <c r="F203" s="215"/>
      <c r="G203" s="109"/>
    </row>
    <row r="204" spans="1:7" x14ac:dyDescent="0.3">
      <c r="A204" s="584"/>
      <c r="B204" s="568" t="s">
        <v>804</v>
      </c>
      <c r="C204" s="569"/>
      <c r="D204" s="106" t="s">
        <v>11</v>
      </c>
      <c r="E204" s="184">
        <v>1</v>
      </c>
      <c r="F204" s="215"/>
      <c r="G204" s="109"/>
    </row>
    <row r="205" spans="1:7" x14ac:dyDescent="0.3">
      <c r="A205" s="584"/>
      <c r="B205" s="568" t="s">
        <v>805</v>
      </c>
      <c r="C205" s="569"/>
      <c r="D205" s="106" t="s">
        <v>11</v>
      </c>
      <c r="E205" s="184">
        <v>4</v>
      </c>
      <c r="F205" s="215"/>
      <c r="G205" s="109"/>
    </row>
    <row r="206" spans="1:7" x14ac:dyDescent="0.3">
      <c r="A206" s="584"/>
      <c r="B206" s="568" t="s">
        <v>806</v>
      </c>
      <c r="C206" s="569"/>
      <c r="D206" s="106" t="s">
        <v>11</v>
      </c>
      <c r="E206" s="184">
        <v>1</v>
      </c>
      <c r="F206" s="215"/>
      <c r="G206" s="109"/>
    </row>
    <row r="207" spans="1:7" ht="16.2" thickBot="1" x14ac:dyDescent="0.35">
      <c r="A207" s="584"/>
      <c r="B207" s="581" t="s">
        <v>807</v>
      </c>
      <c r="C207" s="582"/>
      <c r="D207" s="111" t="s">
        <v>11</v>
      </c>
      <c r="E207" s="185">
        <v>1</v>
      </c>
      <c r="F207" s="216"/>
      <c r="G207" s="110"/>
    </row>
    <row r="208" spans="1:7" ht="16.2" thickBot="1" x14ac:dyDescent="0.35">
      <c r="A208" s="585"/>
      <c r="B208" s="517" t="s">
        <v>808</v>
      </c>
      <c r="C208" s="519"/>
      <c r="D208" s="40" t="s">
        <v>522</v>
      </c>
      <c r="E208" s="181">
        <v>10</v>
      </c>
      <c r="F208" s="41">
        <f>E196*F196+E197*F197+E198*F198+E199*F199+E200*F200+E201*F201+E202*F202+E203*F203+E204*F204+E205*F205+E206*F206+E207*F207</f>
        <v>0</v>
      </c>
      <c r="G208" s="41">
        <f>E208*F208</f>
        <v>0</v>
      </c>
    </row>
    <row r="209" spans="1:7" ht="31.95" customHeight="1" x14ac:dyDescent="0.3">
      <c r="A209" s="583">
        <v>16</v>
      </c>
      <c r="B209" s="579" t="s">
        <v>1107</v>
      </c>
      <c r="C209" s="580"/>
      <c r="D209" s="105" t="s">
        <v>11</v>
      </c>
      <c r="E209" s="183">
        <v>1</v>
      </c>
      <c r="F209" s="214"/>
      <c r="G209" s="108"/>
    </row>
    <row r="210" spans="1:7" ht="26.4" customHeight="1" x14ac:dyDescent="0.3">
      <c r="A210" s="584"/>
      <c r="B210" s="568" t="s">
        <v>809</v>
      </c>
      <c r="C210" s="569"/>
      <c r="D210" s="106" t="s">
        <v>11</v>
      </c>
      <c r="E210" s="184">
        <v>1</v>
      </c>
      <c r="F210" s="215"/>
      <c r="G210" s="109"/>
    </row>
    <row r="211" spans="1:7" x14ac:dyDescent="0.3">
      <c r="A211" s="584"/>
      <c r="B211" s="568" t="s">
        <v>798</v>
      </c>
      <c r="C211" s="569"/>
      <c r="D211" s="106" t="s">
        <v>11</v>
      </c>
      <c r="E211" s="184">
        <v>4</v>
      </c>
      <c r="F211" s="215"/>
      <c r="G211" s="109"/>
    </row>
    <row r="212" spans="1:7" x14ac:dyDescent="0.3">
      <c r="A212" s="584"/>
      <c r="B212" s="568" t="s">
        <v>799</v>
      </c>
      <c r="C212" s="569"/>
      <c r="D212" s="106" t="s">
        <v>11</v>
      </c>
      <c r="E212" s="184">
        <v>1</v>
      </c>
      <c r="F212" s="215"/>
      <c r="G212" s="109"/>
    </row>
    <row r="213" spans="1:7" x14ac:dyDescent="0.3">
      <c r="A213" s="584"/>
      <c r="B213" s="568" t="s">
        <v>810</v>
      </c>
      <c r="C213" s="569"/>
      <c r="D213" s="106" t="s">
        <v>11</v>
      </c>
      <c r="E213" s="184">
        <v>1</v>
      </c>
      <c r="F213" s="215"/>
      <c r="G213" s="109"/>
    </row>
    <row r="214" spans="1:7" x14ac:dyDescent="0.3">
      <c r="A214" s="584"/>
      <c r="B214" s="568" t="s">
        <v>800</v>
      </c>
      <c r="C214" s="569"/>
      <c r="D214" s="106" t="s">
        <v>11</v>
      </c>
      <c r="E214" s="184">
        <v>1</v>
      </c>
      <c r="F214" s="215"/>
      <c r="G214" s="109"/>
    </row>
    <row r="215" spans="1:7" x14ac:dyDescent="0.3">
      <c r="A215" s="584"/>
      <c r="B215" s="568" t="s">
        <v>801</v>
      </c>
      <c r="C215" s="569"/>
      <c r="D215" s="106" t="s">
        <v>11</v>
      </c>
      <c r="E215" s="184">
        <v>2</v>
      </c>
      <c r="F215" s="215"/>
      <c r="G215" s="109"/>
    </row>
    <row r="216" spans="1:7" x14ac:dyDescent="0.3">
      <c r="A216" s="584"/>
      <c r="B216" s="568" t="s">
        <v>802</v>
      </c>
      <c r="C216" s="569"/>
      <c r="D216" s="106" t="s">
        <v>11</v>
      </c>
      <c r="E216" s="184">
        <v>2</v>
      </c>
      <c r="F216" s="215"/>
      <c r="G216" s="109"/>
    </row>
    <row r="217" spans="1:7" x14ac:dyDescent="0.3">
      <c r="A217" s="584"/>
      <c r="B217" s="568" t="s">
        <v>811</v>
      </c>
      <c r="C217" s="569"/>
      <c r="D217" s="106" t="s">
        <v>11</v>
      </c>
      <c r="E217" s="184">
        <v>1</v>
      </c>
      <c r="F217" s="215"/>
      <c r="G217" s="109"/>
    </row>
    <row r="218" spans="1:7" x14ac:dyDescent="0.3">
      <c r="A218" s="584"/>
      <c r="B218" s="568" t="s">
        <v>803</v>
      </c>
      <c r="C218" s="569"/>
      <c r="D218" s="106" t="s">
        <v>11</v>
      </c>
      <c r="E218" s="184">
        <v>1</v>
      </c>
      <c r="F218" s="215"/>
      <c r="G218" s="109"/>
    </row>
    <row r="219" spans="1:7" x14ac:dyDescent="0.3">
      <c r="A219" s="584"/>
      <c r="B219" s="568" t="s">
        <v>804</v>
      </c>
      <c r="C219" s="569"/>
      <c r="D219" s="106" t="s">
        <v>11</v>
      </c>
      <c r="E219" s="184">
        <v>1</v>
      </c>
      <c r="F219" s="215"/>
      <c r="G219" s="109"/>
    </row>
    <row r="220" spans="1:7" x14ac:dyDescent="0.3">
      <c r="A220" s="584"/>
      <c r="B220" s="568" t="s">
        <v>805</v>
      </c>
      <c r="C220" s="569"/>
      <c r="D220" s="106" t="s">
        <v>11</v>
      </c>
      <c r="E220" s="184">
        <v>4</v>
      </c>
      <c r="F220" s="215"/>
      <c r="G220" s="109"/>
    </row>
    <row r="221" spans="1:7" x14ac:dyDescent="0.3">
      <c r="A221" s="584"/>
      <c r="B221" s="568" t="s">
        <v>1218</v>
      </c>
      <c r="C221" s="569"/>
      <c r="D221" s="106" t="s">
        <v>11</v>
      </c>
      <c r="E221" s="184">
        <v>1</v>
      </c>
      <c r="F221" s="215"/>
      <c r="G221" s="109"/>
    </row>
    <row r="222" spans="1:7" ht="16.2" thickBot="1" x14ac:dyDescent="0.35">
      <c r="A222" s="584"/>
      <c r="B222" s="581" t="s">
        <v>807</v>
      </c>
      <c r="C222" s="582"/>
      <c r="D222" s="107" t="s">
        <v>11</v>
      </c>
      <c r="E222" s="185">
        <v>1</v>
      </c>
      <c r="F222" s="216"/>
      <c r="G222" s="110"/>
    </row>
    <row r="223" spans="1:7" ht="16.2" thickBot="1" x14ac:dyDescent="0.35">
      <c r="A223" s="585"/>
      <c r="B223" s="517" t="s">
        <v>812</v>
      </c>
      <c r="C223" s="519"/>
      <c r="D223" s="40" t="s">
        <v>522</v>
      </c>
      <c r="E223" s="181">
        <v>5</v>
      </c>
      <c r="F223" s="41">
        <f>E209*F209+E210*F210+E211*F211+E212*F212+E213*F213+E214*F214+E215*F215+E216*F216+E217*F217+E218*F218+E219*F219+E220*F220+E221*F221+E222*F222</f>
        <v>0</v>
      </c>
      <c r="G223" s="41">
        <f>E223*F223</f>
        <v>0</v>
      </c>
    </row>
    <row r="224" spans="1:7" ht="16.2" thickBot="1" x14ac:dyDescent="0.35">
      <c r="A224" s="40" t="s">
        <v>487</v>
      </c>
      <c r="B224" s="517" t="s">
        <v>813</v>
      </c>
      <c r="C224" s="519"/>
      <c r="D224" s="40" t="s">
        <v>11</v>
      </c>
      <c r="E224" s="181">
        <v>2</v>
      </c>
      <c r="F224" s="213"/>
      <c r="G224" s="41">
        <f>E224*F224</f>
        <v>0</v>
      </c>
    </row>
    <row r="225" spans="1:7" ht="16.2" thickBot="1" x14ac:dyDescent="0.35">
      <c r="A225" s="40" t="s">
        <v>488</v>
      </c>
      <c r="B225" s="517" t="s">
        <v>814</v>
      </c>
      <c r="C225" s="519"/>
      <c r="D225" s="40" t="s">
        <v>11</v>
      </c>
      <c r="E225" s="181">
        <v>3</v>
      </c>
      <c r="F225" s="213"/>
      <c r="G225" s="41">
        <f t="shared" ref="G225:G227" si="11">E225*F225</f>
        <v>0</v>
      </c>
    </row>
    <row r="226" spans="1:7" ht="16.2" thickBot="1" x14ac:dyDescent="0.35">
      <c r="A226" s="40" t="s">
        <v>490</v>
      </c>
      <c r="B226" s="517" t="s">
        <v>815</v>
      </c>
      <c r="C226" s="519"/>
      <c r="D226" s="40" t="s">
        <v>11</v>
      </c>
      <c r="E226" s="181">
        <v>1</v>
      </c>
      <c r="F226" s="213"/>
      <c r="G226" s="41">
        <f t="shared" si="11"/>
        <v>0</v>
      </c>
    </row>
    <row r="227" spans="1:7" ht="29.4" customHeight="1" thickBot="1" x14ac:dyDescent="0.35">
      <c r="A227" s="40" t="s">
        <v>491</v>
      </c>
      <c r="B227" s="517" t="s">
        <v>816</v>
      </c>
      <c r="C227" s="519"/>
      <c r="D227" s="40" t="s">
        <v>11</v>
      </c>
      <c r="E227" s="181">
        <v>1</v>
      </c>
      <c r="F227" s="213"/>
      <c r="G227" s="41">
        <f t="shared" si="11"/>
        <v>0</v>
      </c>
    </row>
    <row r="228" spans="1:7" ht="26.4" customHeight="1" thickBot="1" x14ac:dyDescent="0.35">
      <c r="A228" s="40" t="s">
        <v>492</v>
      </c>
      <c r="B228" s="517" t="s">
        <v>846</v>
      </c>
      <c r="C228" s="518"/>
      <c r="D228" s="518"/>
      <c r="E228" s="518"/>
      <c r="F228" s="518"/>
      <c r="G228" s="519"/>
    </row>
    <row r="229" spans="1:7" ht="16.2" thickBot="1" x14ac:dyDescent="0.35">
      <c r="A229" s="40" t="s">
        <v>847</v>
      </c>
      <c r="B229" s="517" t="s">
        <v>817</v>
      </c>
      <c r="C229" s="519"/>
      <c r="D229" s="40" t="s">
        <v>522</v>
      </c>
      <c r="E229" s="181">
        <v>1</v>
      </c>
      <c r="F229" s="213"/>
      <c r="G229" s="41">
        <f>E229*F229</f>
        <v>0</v>
      </c>
    </row>
    <row r="230" spans="1:7" ht="16.2" thickBot="1" x14ac:dyDescent="0.35">
      <c r="A230" s="40" t="s">
        <v>848</v>
      </c>
      <c r="B230" s="517" t="s">
        <v>818</v>
      </c>
      <c r="C230" s="519"/>
      <c r="D230" s="40" t="s">
        <v>522</v>
      </c>
      <c r="E230" s="181">
        <v>1</v>
      </c>
      <c r="F230" s="213"/>
      <c r="G230" s="41">
        <f t="shared" ref="G230:G237" si="12">E230*F230</f>
        <v>0</v>
      </c>
    </row>
    <row r="231" spans="1:7" ht="16.2" thickBot="1" x14ac:dyDescent="0.35">
      <c r="A231" s="40" t="s">
        <v>849</v>
      </c>
      <c r="B231" s="517" t="s">
        <v>819</v>
      </c>
      <c r="C231" s="519"/>
      <c r="D231" s="40" t="s">
        <v>522</v>
      </c>
      <c r="E231" s="181">
        <v>1</v>
      </c>
      <c r="F231" s="213"/>
      <c r="G231" s="41">
        <f t="shared" si="12"/>
        <v>0</v>
      </c>
    </row>
    <row r="232" spans="1:7" ht="16.2" thickBot="1" x14ac:dyDescent="0.35">
      <c r="A232" s="40" t="s">
        <v>850</v>
      </c>
      <c r="B232" s="517" t="s">
        <v>820</v>
      </c>
      <c r="C232" s="519"/>
      <c r="D232" s="40" t="s">
        <v>522</v>
      </c>
      <c r="E232" s="181">
        <v>1</v>
      </c>
      <c r="F232" s="213"/>
      <c r="G232" s="41">
        <f t="shared" si="12"/>
        <v>0</v>
      </c>
    </row>
    <row r="233" spans="1:7" ht="16.2" thickBot="1" x14ac:dyDescent="0.35">
      <c r="A233" s="40" t="s">
        <v>851</v>
      </c>
      <c r="B233" s="517" t="s">
        <v>821</v>
      </c>
      <c r="C233" s="519"/>
      <c r="D233" s="40" t="s">
        <v>522</v>
      </c>
      <c r="E233" s="181">
        <v>1</v>
      </c>
      <c r="F233" s="213"/>
      <c r="G233" s="41">
        <f t="shared" si="12"/>
        <v>0</v>
      </c>
    </row>
    <row r="234" spans="1:7" ht="16.2" thickBot="1" x14ac:dyDescent="0.35">
      <c r="A234" s="40" t="s">
        <v>852</v>
      </c>
      <c r="B234" s="517" t="s">
        <v>822</v>
      </c>
      <c r="C234" s="519"/>
      <c r="D234" s="40" t="s">
        <v>522</v>
      </c>
      <c r="E234" s="181">
        <v>1</v>
      </c>
      <c r="F234" s="213"/>
      <c r="G234" s="41">
        <f t="shared" si="12"/>
        <v>0</v>
      </c>
    </row>
    <row r="235" spans="1:7" ht="29.4" customHeight="1" thickBot="1" x14ac:dyDescent="0.35">
      <c r="A235" s="40" t="s">
        <v>720</v>
      </c>
      <c r="B235" s="517" t="s">
        <v>853</v>
      </c>
      <c r="C235" s="519"/>
      <c r="D235" s="40" t="s">
        <v>522</v>
      </c>
      <c r="E235" s="181">
        <v>1</v>
      </c>
      <c r="F235" s="213"/>
      <c r="G235" s="41">
        <f t="shared" si="12"/>
        <v>0</v>
      </c>
    </row>
    <row r="236" spans="1:7" ht="33" customHeight="1" thickBot="1" x14ac:dyDescent="0.35">
      <c r="A236" s="40" t="s">
        <v>721</v>
      </c>
      <c r="B236" s="563" t="s">
        <v>1102</v>
      </c>
      <c r="C236" s="564"/>
      <c r="D236" s="40" t="s">
        <v>522</v>
      </c>
      <c r="E236" s="181">
        <v>1</v>
      </c>
      <c r="F236" s="213"/>
      <c r="G236" s="41">
        <f t="shared" si="12"/>
        <v>0</v>
      </c>
    </row>
    <row r="237" spans="1:7" ht="16.2" thickBot="1" x14ac:dyDescent="0.35">
      <c r="A237" s="40" t="s">
        <v>722</v>
      </c>
      <c r="B237" s="517" t="s">
        <v>854</v>
      </c>
      <c r="C237" s="519"/>
      <c r="D237" s="40" t="s">
        <v>522</v>
      </c>
      <c r="E237" s="181">
        <v>1</v>
      </c>
      <c r="F237" s="213"/>
      <c r="G237" s="41">
        <f t="shared" si="12"/>
        <v>0</v>
      </c>
    </row>
    <row r="238" spans="1:7" ht="16.350000000000001" customHeight="1" thickBot="1" x14ac:dyDescent="0.35">
      <c r="A238" s="553" t="s">
        <v>855</v>
      </c>
      <c r="B238" s="554"/>
      <c r="C238" s="554"/>
      <c r="D238" s="554"/>
      <c r="E238" s="554"/>
      <c r="F238" s="554"/>
      <c r="G238" s="48">
        <f>SUM(G157:G180,G182:G195,G208,G223:G227,G229:G237)</f>
        <v>0</v>
      </c>
    </row>
    <row r="239" spans="1:7" ht="16.2" thickBot="1" x14ac:dyDescent="0.35">
      <c r="A239" s="539" t="s">
        <v>1115</v>
      </c>
      <c r="B239" s="540"/>
      <c r="C239" s="540"/>
      <c r="D239" s="540"/>
      <c r="E239" s="540"/>
      <c r="F239" s="540"/>
      <c r="G239" s="541"/>
    </row>
    <row r="240" spans="1:7" ht="75.599999999999994" customHeight="1" thickBot="1" x14ac:dyDescent="0.35">
      <c r="A240" s="40" t="s">
        <v>78</v>
      </c>
      <c r="B240" s="563" t="s">
        <v>1198</v>
      </c>
      <c r="C240" s="564"/>
      <c r="D240" s="40" t="s">
        <v>11</v>
      </c>
      <c r="E240" s="181">
        <v>24</v>
      </c>
      <c r="F240" s="213"/>
      <c r="G240" s="41">
        <f>E240*F240</f>
        <v>0</v>
      </c>
    </row>
    <row r="241" spans="1:7" ht="60.6" customHeight="1" thickBot="1" x14ac:dyDescent="0.35">
      <c r="A241" s="40" t="s">
        <v>134</v>
      </c>
      <c r="B241" s="517" t="s">
        <v>1189</v>
      </c>
      <c r="C241" s="519"/>
      <c r="D241" s="40" t="s">
        <v>11</v>
      </c>
      <c r="E241" s="181">
        <v>8</v>
      </c>
      <c r="F241" s="213"/>
      <c r="G241" s="41">
        <f t="shared" ref="G241:G248" si="13">E241*F241</f>
        <v>0</v>
      </c>
    </row>
    <row r="242" spans="1:7" ht="29.4" customHeight="1" thickBot="1" x14ac:dyDescent="0.35">
      <c r="A242" s="40" t="s">
        <v>142</v>
      </c>
      <c r="B242" s="517" t="s">
        <v>857</v>
      </c>
      <c r="C242" s="519"/>
      <c r="D242" s="40" t="s">
        <v>11</v>
      </c>
      <c r="E242" s="181">
        <v>12</v>
      </c>
      <c r="F242" s="213"/>
      <c r="G242" s="41">
        <f t="shared" si="13"/>
        <v>0</v>
      </c>
    </row>
    <row r="243" spans="1:7" ht="29.4" customHeight="1" thickBot="1" x14ac:dyDescent="0.35">
      <c r="A243" s="40" t="s">
        <v>146</v>
      </c>
      <c r="B243" s="517" t="s">
        <v>858</v>
      </c>
      <c r="C243" s="519"/>
      <c r="D243" s="40" t="s">
        <v>11</v>
      </c>
      <c r="E243" s="181">
        <v>5</v>
      </c>
      <c r="F243" s="213"/>
      <c r="G243" s="41">
        <f t="shared" si="13"/>
        <v>0</v>
      </c>
    </row>
    <row r="244" spans="1:7" ht="16.2" thickBot="1" x14ac:dyDescent="0.35">
      <c r="A244" s="40" t="s">
        <v>148</v>
      </c>
      <c r="B244" s="517" t="s">
        <v>859</v>
      </c>
      <c r="C244" s="519"/>
      <c r="D244" s="40" t="s">
        <v>11</v>
      </c>
      <c r="E244" s="181">
        <v>15</v>
      </c>
      <c r="F244" s="213"/>
      <c r="G244" s="41">
        <f t="shared" si="13"/>
        <v>0</v>
      </c>
    </row>
    <row r="245" spans="1:7" ht="16.2" thickBot="1" x14ac:dyDescent="0.35">
      <c r="A245" s="40" t="s">
        <v>218</v>
      </c>
      <c r="B245" s="517" t="s">
        <v>860</v>
      </c>
      <c r="C245" s="519"/>
      <c r="D245" s="40" t="s">
        <v>11</v>
      </c>
      <c r="E245" s="181">
        <v>16</v>
      </c>
      <c r="F245" s="213"/>
      <c r="G245" s="41">
        <f t="shared" si="13"/>
        <v>0</v>
      </c>
    </row>
    <row r="246" spans="1:7" ht="29.4" customHeight="1" thickBot="1" x14ac:dyDescent="0.35">
      <c r="A246" s="40" t="s">
        <v>221</v>
      </c>
      <c r="B246" s="517" t="s">
        <v>1199</v>
      </c>
      <c r="C246" s="519"/>
      <c r="D246" s="40" t="s">
        <v>522</v>
      </c>
      <c r="E246" s="181">
        <v>4</v>
      </c>
      <c r="F246" s="213"/>
      <c r="G246" s="41">
        <f t="shared" si="13"/>
        <v>0</v>
      </c>
    </row>
    <row r="247" spans="1:7" ht="16.2" thickBot="1" x14ac:dyDescent="0.35">
      <c r="A247" s="40" t="s">
        <v>229</v>
      </c>
      <c r="B247" s="517" t="s">
        <v>861</v>
      </c>
      <c r="C247" s="519"/>
      <c r="D247" s="40" t="s">
        <v>11</v>
      </c>
      <c r="E247" s="181">
        <v>4</v>
      </c>
      <c r="F247" s="213"/>
      <c r="G247" s="41">
        <f t="shared" si="13"/>
        <v>0</v>
      </c>
    </row>
    <row r="248" spans="1:7" ht="29.4" customHeight="1" thickBot="1" x14ac:dyDescent="0.35">
      <c r="A248" s="40" t="s">
        <v>378</v>
      </c>
      <c r="B248" s="517" t="s">
        <v>862</v>
      </c>
      <c r="C248" s="519"/>
      <c r="D248" s="40" t="s">
        <v>475</v>
      </c>
      <c r="E248" s="181">
        <v>1</v>
      </c>
      <c r="F248" s="213"/>
      <c r="G248" s="41">
        <f t="shared" si="13"/>
        <v>0</v>
      </c>
    </row>
    <row r="249" spans="1:7" ht="16.2" thickBot="1" x14ac:dyDescent="0.35">
      <c r="A249" s="553" t="s">
        <v>863</v>
      </c>
      <c r="B249" s="554"/>
      <c r="C249" s="554"/>
      <c r="D249" s="554"/>
      <c r="E249" s="554"/>
      <c r="F249" s="554"/>
      <c r="G249" s="48">
        <f>SUM(G240:G248)</f>
        <v>0</v>
      </c>
    </row>
    <row r="250" spans="1:7" ht="16.2" thickBot="1" x14ac:dyDescent="0.35">
      <c r="A250" s="539" t="s">
        <v>1116</v>
      </c>
      <c r="B250" s="540"/>
      <c r="C250" s="540"/>
      <c r="D250" s="540"/>
      <c r="E250" s="540"/>
      <c r="F250" s="540"/>
      <c r="G250" s="541"/>
    </row>
    <row r="251" spans="1:7" ht="46.95" customHeight="1" thickBot="1" x14ac:dyDescent="0.35">
      <c r="A251" s="40" t="s">
        <v>78</v>
      </c>
      <c r="B251" s="517" t="s">
        <v>865</v>
      </c>
      <c r="C251" s="519"/>
      <c r="D251" s="40" t="s">
        <v>478</v>
      </c>
      <c r="E251" s="181">
        <v>25</v>
      </c>
      <c r="F251" s="213"/>
      <c r="G251" s="41">
        <f>E251*F251</f>
        <v>0</v>
      </c>
    </row>
    <row r="252" spans="1:7" ht="43.95" customHeight="1" thickBot="1" x14ac:dyDescent="0.35">
      <c r="A252" s="40" t="s">
        <v>134</v>
      </c>
      <c r="B252" s="517" t="s">
        <v>866</v>
      </c>
      <c r="C252" s="519"/>
      <c r="D252" s="40" t="s">
        <v>478</v>
      </c>
      <c r="E252" s="181">
        <v>20</v>
      </c>
      <c r="F252" s="213"/>
      <c r="G252" s="41">
        <f t="shared" ref="G252:G253" si="14">E252*F252</f>
        <v>0</v>
      </c>
    </row>
    <row r="253" spans="1:7" ht="45.15" customHeight="1" thickBot="1" x14ac:dyDescent="0.35">
      <c r="A253" s="40" t="s">
        <v>142</v>
      </c>
      <c r="B253" s="517" t="s">
        <v>867</v>
      </c>
      <c r="C253" s="519"/>
      <c r="D253" s="40" t="s">
        <v>478</v>
      </c>
      <c r="E253" s="181">
        <v>20</v>
      </c>
      <c r="F253" s="213"/>
      <c r="G253" s="41">
        <f t="shared" si="14"/>
        <v>0</v>
      </c>
    </row>
    <row r="254" spans="1:7" ht="46.95" customHeight="1" thickBot="1" x14ac:dyDescent="0.35">
      <c r="A254" s="40" t="s">
        <v>146</v>
      </c>
      <c r="B254" s="517" t="s">
        <v>924</v>
      </c>
      <c r="C254" s="518"/>
      <c r="D254" s="518"/>
      <c r="E254" s="518"/>
      <c r="F254" s="518"/>
      <c r="G254" s="519"/>
    </row>
    <row r="255" spans="1:7" ht="16.2" thickBot="1" x14ac:dyDescent="0.35">
      <c r="A255" s="40" t="s">
        <v>436</v>
      </c>
      <c r="B255" s="517" t="s">
        <v>868</v>
      </c>
      <c r="C255" s="519"/>
      <c r="D255" s="40" t="s">
        <v>478</v>
      </c>
      <c r="E255" s="181">
        <v>210</v>
      </c>
      <c r="F255" s="213"/>
      <c r="G255" s="41">
        <f>E255*F255</f>
        <v>0</v>
      </c>
    </row>
    <row r="256" spans="1:7" ht="16.2" thickBot="1" x14ac:dyDescent="0.35">
      <c r="A256" s="40" t="s">
        <v>437</v>
      </c>
      <c r="B256" s="517" t="s">
        <v>869</v>
      </c>
      <c r="C256" s="519"/>
      <c r="D256" s="40" t="s">
        <v>478</v>
      </c>
      <c r="E256" s="181">
        <v>50</v>
      </c>
      <c r="F256" s="213"/>
      <c r="G256" s="41">
        <f t="shared" ref="G256:G270" si="15">E256*F256</f>
        <v>0</v>
      </c>
    </row>
    <row r="257" spans="1:7" ht="16.2" thickBot="1" x14ac:dyDescent="0.35">
      <c r="A257" s="40" t="s">
        <v>588</v>
      </c>
      <c r="B257" s="517" t="s">
        <v>870</v>
      </c>
      <c r="C257" s="519"/>
      <c r="D257" s="40" t="s">
        <v>478</v>
      </c>
      <c r="E257" s="181">
        <v>50</v>
      </c>
      <c r="F257" s="213"/>
      <c r="G257" s="41">
        <f t="shared" si="15"/>
        <v>0</v>
      </c>
    </row>
    <row r="258" spans="1:7" ht="16.2" thickBot="1" x14ac:dyDescent="0.35">
      <c r="A258" s="40" t="s">
        <v>673</v>
      </c>
      <c r="B258" s="517" t="s">
        <v>871</v>
      </c>
      <c r="C258" s="519"/>
      <c r="D258" s="40" t="s">
        <v>478</v>
      </c>
      <c r="E258" s="181">
        <v>50</v>
      </c>
      <c r="F258" s="213"/>
      <c r="G258" s="41">
        <f t="shared" si="15"/>
        <v>0</v>
      </c>
    </row>
    <row r="259" spans="1:7" ht="16.2" thickBot="1" x14ac:dyDescent="0.35">
      <c r="A259" s="40" t="s">
        <v>674</v>
      </c>
      <c r="B259" s="517" t="s">
        <v>872</v>
      </c>
      <c r="C259" s="519"/>
      <c r="D259" s="40" t="s">
        <v>478</v>
      </c>
      <c r="E259" s="181">
        <v>100</v>
      </c>
      <c r="F259" s="213"/>
      <c r="G259" s="41">
        <f t="shared" si="15"/>
        <v>0</v>
      </c>
    </row>
    <row r="260" spans="1:7" ht="16.2" thickBot="1" x14ac:dyDescent="0.35">
      <c r="A260" s="40" t="s">
        <v>675</v>
      </c>
      <c r="B260" s="517" t="s">
        <v>873</v>
      </c>
      <c r="C260" s="519"/>
      <c r="D260" s="40" t="s">
        <v>478</v>
      </c>
      <c r="E260" s="181">
        <v>50</v>
      </c>
      <c r="F260" s="213"/>
      <c r="G260" s="41">
        <f t="shared" si="15"/>
        <v>0</v>
      </c>
    </row>
    <row r="261" spans="1:7" ht="16.2" thickBot="1" x14ac:dyDescent="0.35">
      <c r="A261" s="40" t="s">
        <v>676</v>
      </c>
      <c r="B261" s="517" t="s">
        <v>874</v>
      </c>
      <c r="C261" s="519"/>
      <c r="D261" s="40" t="s">
        <v>478</v>
      </c>
      <c r="E261" s="181">
        <v>80</v>
      </c>
      <c r="F261" s="213"/>
      <c r="G261" s="41">
        <f t="shared" si="15"/>
        <v>0</v>
      </c>
    </row>
    <row r="262" spans="1:7" ht="16.2" thickBot="1" x14ac:dyDescent="0.35">
      <c r="A262" s="40" t="s">
        <v>677</v>
      </c>
      <c r="B262" s="517" t="s">
        <v>875</v>
      </c>
      <c r="C262" s="519"/>
      <c r="D262" s="40" t="s">
        <v>478</v>
      </c>
      <c r="E262" s="181">
        <v>210</v>
      </c>
      <c r="F262" s="213"/>
      <c r="G262" s="41">
        <f t="shared" si="15"/>
        <v>0</v>
      </c>
    </row>
    <row r="263" spans="1:7" ht="16.2" thickBot="1" x14ac:dyDescent="0.35">
      <c r="A263" s="40" t="s">
        <v>678</v>
      </c>
      <c r="B263" s="517" t="s">
        <v>876</v>
      </c>
      <c r="C263" s="519"/>
      <c r="D263" s="40" t="s">
        <v>478</v>
      </c>
      <c r="E263" s="181">
        <v>150</v>
      </c>
      <c r="F263" s="213"/>
      <c r="G263" s="41">
        <f t="shared" si="15"/>
        <v>0</v>
      </c>
    </row>
    <row r="264" spans="1:7" ht="16.2" thickBot="1" x14ac:dyDescent="0.35">
      <c r="A264" s="40" t="s">
        <v>679</v>
      </c>
      <c r="B264" s="517" t="s">
        <v>877</v>
      </c>
      <c r="C264" s="519"/>
      <c r="D264" s="40" t="s">
        <v>478</v>
      </c>
      <c r="E264" s="181">
        <v>150</v>
      </c>
      <c r="F264" s="213"/>
      <c r="G264" s="41">
        <f t="shared" si="15"/>
        <v>0</v>
      </c>
    </row>
    <row r="265" spans="1:7" ht="16.2" thickBot="1" x14ac:dyDescent="0.35">
      <c r="A265" s="40" t="s">
        <v>918</v>
      </c>
      <c r="B265" s="517" t="s">
        <v>878</v>
      </c>
      <c r="C265" s="519"/>
      <c r="D265" s="40" t="s">
        <v>478</v>
      </c>
      <c r="E265" s="181">
        <v>200</v>
      </c>
      <c r="F265" s="213"/>
      <c r="G265" s="41">
        <f t="shared" si="15"/>
        <v>0</v>
      </c>
    </row>
    <row r="266" spans="1:7" ht="16.2" thickBot="1" x14ac:dyDescent="0.35">
      <c r="A266" s="40" t="s">
        <v>919</v>
      </c>
      <c r="B266" s="517" t="s">
        <v>879</v>
      </c>
      <c r="C266" s="519"/>
      <c r="D266" s="40" t="s">
        <v>522</v>
      </c>
      <c r="E266" s="181">
        <v>2</v>
      </c>
      <c r="F266" s="213"/>
      <c r="G266" s="41">
        <f t="shared" si="15"/>
        <v>0</v>
      </c>
    </row>
    <row r="267" spans="1:7" ht="16.2" thickBot="1" x14ac:dyDescent="0.35">
      <c r="A267" s="40" t="s">
        <v>920</v>
      </c>
      <c r="B267" s="517" t="s">
        <v>880</v>
      </c>
      <c r="C267" s="519"/>
      <c r="D267" s="40" t="s">
        <v>11</v>
      </c>
      <c r="E267" s="181">
        <v>100</v>
      </c>
      <c r="F267" s="213"/>
      <c r="G267" s="41">
        <f t="shared" si="15"/>
        <v>0</v>
      </c>
    </row>
    <row r="268" spans="1:7" ht="16.2" thickBot="1" x14ac:dyDescent="0.35">
      <c r="A268" s="40" t="s">
        <v>921</v>
      </c>
      <c r="B268" s="517" t="s">
        <v>881</v>
      </c>
      <c r="C268" s="519"/>
      <c r="D268" s="40" t="s">
        <v>11</v>
      </c>
      <c r="E268" s="181">
        <v>40</v>
      </c>
      <c r="F268" s="213"/>
      <c r="G268" s="41">
        <f t="shared" si="15"/>
        <v>0</v>
      </c>
    </row>
    <row r="269" spans="1:7" ht="16.2" thickBot="1" x14ac:dyDescent="0.35">
      <c r="A269" s="40" t="s">
        <v>922</v>
      </c>
      <c r="B269" s="517" t="s">
        <v>882</v>
      </c>
      <c r="C269" s="519"/>
      <c r="D269" s="40" t="s">
        <v>11</v>
      </c>
      <c r="E269" s="181">
        <v>10</v>
      </c>
      <c r="F269" s="213"/>
      <c r="G269" s="41">
        <f t="shared" si="15"/>
        <v>0</v>
      </c>
    </row>
    <row r="270" spans="1:7" ht="16.2" thickBot="1" x14ac:dyDescent="0.35">
      <c r="A270" s="40" t="s">
        <v>923</v>
      </c>
      <c r="B270" s="517" t="s">
        <v>883</v>
      </c>
      <c r="C270" s="519"/>
      <c r="D270" s="40" t="s">
        <v>11</v>
      </c>
      <c r="E270" s="181">
        <v>24</v>
      </c>
      <c r="F270" s="213"/>
      <c r="G270" s="41">
        <f t="shared" si="15"/>
        <v>0</v>
      </c>
    </row>
    <row r="271" spans="1:7" ht="16.2" thickBot="1" x14ac:dyDescent="0.35">
      <c r="A271" s="40" t="s">
        <v>148</v>
      </c>
      <c r="B271" s="563" t="s">
        <v>1103</v>
      </c>
      <c r="C271" s="567"/>
      <c r="D271" s="567"/>
      <c r="E271" s="567"/>
      <c r="F271" s="567"/>
      <c r="G271" s="564"/>
    </row>
    <row r="272" spans="1:7" ht="16.2" thickBot="1" x14ac:dyDescent="0.35">
      <c r="A272" s="40" t="s">
        <v>925</v>
      </c>
      <c r="B272" s="517" t="s">
        <v>884</v>
      </c>
      <c r="C272" s="519"/>
      <c r="D272" s="40" t="s">
        <v>478</v>
      </c>
      <c r="E272" s="181">
        <v>100</v>
      </c>
      <c r="F272" s="213"/>
      <c r="G272" s="41">
        <f>E272*F272</f>
        <v>0</v>
      </c>
    </row>
    <row r="273" spans="1:7" ht="16.2" thickBot="1" x14ac:dyDescent="0.35">
      <c r="A273" s="40" t="s">
        <v>926</v>
      </c>
      <c r="B273" s="517" t="s">
        <v>885</v>
      </c>
      <c r="C273" s="519"/>
      <c r="D273" s="40" t="s">
        <v>478</v>
      </c>
      <c r="E273" s="181">
        <v>100</v>
      </c>
      <c r="F273" s="213"/>
      <c r="G273" s="41">
        <f t="shared" ref="G273:G277" si="16">E273*F273</f>
        <v>0</v>
      </c>
    </row>
    <row r="274" spans="1:7" ht="16.2" thickBot="1" x14ac:dyDescent="0.35">
      <c r="A274" s="40" t="s">
        <v>927</v>
      </c>
      <c r="B274" s="517" t="s">
        <v>886</v>
      </c>
      <c r="C274" s="519"/>
      <c r="D274" s="40" t="s">
        <v>478</v>
      </c>
      <c r="E274" s="181">
        <v>40</v>
      </c>
      <c r="F274" s="213"/>
      <c r="G274" s="41">
        <f t="shared" si="16"/>
        <v>0</v>
      </c>
    </row>
    <row r="275" spans="1:7" ht="16.2" thickBot="1" x14ac:dyDescent="0.35">
      <c r="A275" s="40" t="s">
        <v>928</v>
      </c>
      <c r="B275" s="517" t="s">
        <v>887</v>
      </c>
      <c r="C275" s="519"/>
      <c r="D275" s="40" t="s">
        <v>478</v>
      </c>
      <c r="E275" s="181">
        <v>40</v>
      </c>
      <c r="F275" s="213"/>
      <c r="G275" s="41">
        <f t="shared" si="16"/>
        <v>0</v>
      </c>
    </row>
    <row r="276" spans="1:7" ht="16.2" thickBot="1" x14ac:dyDescent="0.35">
      <c r="A276" s="40" t="s">
        <v>929</v>
      </c>
      <c r="B276" s="517" t="s">
        <v>888</v>
      </c>
      <c r="C276" s="519"/>
      <c r="D276" s="40" t="s">
        <v>478</v>
      </c>
      <c r="E276" s="181">
        <v>40</v>
      </c>
      <c r="F276" s="213"/>
      <c r="G276" s="41">
        <f t="shared" si="16"/>
        <v>0</v>
      </c>
    </row>
    <row r="277" spans="1:7" ht="16.2" thickBot="1" x14ac:dyDescent="0.35">
      <c r="A277" s="40" t="s">
        <v>930</v>
      </c>
      <c r="B277" s="517" t="s">
        <v>889</v>
      </c>
      <c r="C277" s="519"/>
      <c r="D277" s="40" t="s">
        <v>478</v>
      </c>
      <c r="E277" s="181">
        <v>40</v>
      </c>
      <c r="F277" s="213"/>
      <c r="G277" s="41">
        <f t="shared" si="16"/>
        <v>0</v>
      </c>
    </row>
    <row r="278" spans="1:7" ht="32.4" customHeight="1" thickBot="1" x14ac:dyDescent="0.35">
      <c r="A278" s="40" t="s">
        <v>218</v>
      </c>
      <c r="B278" s="517" t="s">
        <v>931</v>
      </c>
      <c r="C278" s="518"/>
      <c r="D278" s="518"/>
      <c r="E278" s="518"/>
      <c r="F278" s="518"/>
      <c r="G278" s="519"/>
    </row>
    <row r="279" spans="1:7" ht="16.2" thickBot="1" x14ac:dyDescent="0.35">
      <c r="A279" s="40" t="s">
        <v>501</v>
      </c>
      <c r="B279" s="570" t="s">
        <v>890</v>
      </c>
      <c r="C279" s="571"/>
      <c r="D279" s="40" t="s">
        <v>478</v>
      </c>
      <c r="E279" s="181">
        <v>80</v>
      </c>
      <c r="F279" s="213"/>
      <c r="G279" s="41">
        <f>E279*F279</f>
        <v>0</v>
      </c>
    </row>
    <row r="280" spans="1:7" ht="16.2" thickBot="1" x14ac:dyDescent="0.35">
      <c r="A280" s="40" t="s">
        <v>502</v>
      </c>
      <c r="B280" s="570" t="s">
        <v>891</v>
      </c>
      <c r="C280" s="571"/>
      <c r="D280" s="40" t="s">
        <v>478</v>
      </c>
      <c r="E280" s="181">
        <v>30</v>
      </c>
      <c r="F280" s="213"/>
      <c r="G280" s="41">
        <f t="shared" ref="G280" si="17">E280*F280</f>
        <v>0</v>
      </c>
    </row>
    <row r="281" spans="1:7" ht="16.2" thickBot="1" x14ac:dyDescent="0.35">
      <c r="A281" s="40" t="s">
        <v>221</v>
      </c>
      <c r="B281" s="517" t="s">
        <v>1200</v>
      </c>
      <c r="C281" s="518"/>
      <c r="D281" s="518"/>
      <c r="E281" s="518"/>
      <c r="F281" s="518"/>
      <c r="G281" s="519"/>
    </row>
    <row r="282" spans="1:7" ht="16.2" thickBot="1" x14ac:dyDescent="0.35">
      <c r="A282" s="40" t="s">
        <v>224</v>
      </c>
      <c r="B282" s="517" t="s">
        <v>892</v>
      </c>
      <c r="C282" s="519"/>
      <c r="D282" s="40" t="s">
        <v>478</v>
      </c>
      <c r="E282" s="181">
        <v>100</v>
      </c>
      <c r="F282" s="213"/>
      <c r="G282" s="41">
        <f t="shared" ref="G282:G314" si="18">E282*F282</f>
        <v>0</v>
      </c>
    </row>
    <row r="283" spans="1:7" ht="16.2" thickBot="1" x14ac:dyDescent="0.35">
      <c r="A283" s="40" t="s">
        <v>225</v>
      </c>
      <c r="B283" s="517" t="s">
        <v>893</v>
      </c>
      <c r="C283" s="519"/>
      <c r="D283" s="40" t="s">
        <v>478</v>
      </c>
      <c r="E283" s="181">
        <v>80</v>
      </c>
      <c r="F283" s="213"/>
      <c r="G283" s="41">
        <f t="shared" si="18"/>
        <v>0</v>
      </c>
    </row>
    <row r="284" spans="1:7" ht="16.2" thickBot="1" x14ac:dyDescent="0.35">
      <c r="A284" s="40" t="s">
        <v>932</v>
      </c>
      <c r="B284" s="517" t="s">
        <v>894</v>
      </c>
      <c r="C284" s="519"/>
      <c r="D284" s="40" t="s">
        <v>478</v>
      </c>
      <c r="E284" s="181">
        <v>40</v>
      </c>
      <c r="F284" s="213"/>
      <c r="G284" s="41">
        <f t="shared" si="18"/>
        <v>0</v>
      </c>
    </row>
    <row r="285" spans="1:7" ht="16.2" thickBot="1" x14ac:dyDescent="0.35">
      <c r="A285" s="40" t="s">
        <v>229</v>
      </c>
      <c r="B285" s="563" t="s">
        <v>1134</v>
      </c>
      <c r="C285" s="567"/>
      <c r="D285" s="567"/>
      <c r="E285" s="567"/>
      <c r="F285" s="567"/>
      <c r="G285" s="564"/>
    </row>
    <row r="286" spans="1:7" ht="16.2" thickBot="1" x14ac:dyDescent="0.35">
      <c r="A286" s="40" t="s">
        <v>571</v>
      </c>
      <c r="B286" s="517" t="s">
        <v>895</v>
      </c>
      <c r="C286" s="519"/>
      <c r="D286" s="40" t="s">
        <v>478</v>
      </c>
      <c r="E286" s="181">
        <v>40</v>
      </c>
      <c r="F286" s="213"/>
      <c r="G286" s="41">
        <f t="shared" si="18"/>
        <v>0</v>
      </c>
    </row>
    <row r="287" spans="1:7" ht="16.2" thickBot="1" x14ac:dyDescent="0.35">
      <c r="A287" s="40" t="s">
        <v>572</v>
      </c>
      <c r="B287" s="517" t="s">
        <v>896</v>
      </c>
      <c r="C287" s="519"/>
      <c r="D287" s="40" t="s">
        <v>478</v>
      </c>
      <c r="E287" s="181">
        <v>100</v>
      </c>
      <c r="F287" s="213"/>
      <c r="G287" s="41">
        <f t="shared" si="18"/>
        <v>0</v>
      </c>
    </row>
    <row r="288" spans="1:7" ht="16.2" thickBot="1" x14ac:dyDescent="0.35">
      <c r="A288" s="40" t="s">
        <v>573</v>
      </c>
      <c r="B288" s="517" t="s">
        <v>897</v>
      </c>
      <c r="C288" s="519"/>
      <c r="D288" s="40" t="s">
        <v>478</v>
      </c>
      <c r="E288" s="181">
        <v>80</v>
      </c>
      <c r="F288" s="213"/>
      <c r="G288" s="41">
        <f t="shared" si="18"/>
        <v>0</v>
      </c>
    </row>
    <row r="289" spans="1:7" ht="16.2" thickBot="1" x14ac:dyDescent="0.35">
      <c r="A289" s="40" t="s">
        <v>574</v>
      </c>
      <c r="B289" s="517" t="s">
        <v>898</v>
      </c>
      <c r="C289" s="519"/>
      <c r="D289" s="40" t="s">
        <v>11</v>
      </c>
      <c r="E289" s="181">
        <v>40</v>
      </c>
      <c r="F289" s="213"/>
      <c r="G289" s="41">
        <f t="shared" si="18"/>
        <v>0</v>
      </c>
    </row>
    <row r="290" spans="1:7" ht="16.2" thickBot="1" x14ac:dyDescent="0.35">
      <c r="A290" s="40" t="s">
        <v>575</v>
      </c>
      <c r="B290" s="517" t="s">
        <v>899</v>
      </c>
      <c r="C290" s="519"/>
      <c r="D290" s="40" t="s">
        <v>11</v>
      </c>
      <c r="E290" s="181">
        <v>10</v>
      </c>
      <c r="F290" s="213"/>
      <c r="G290" s="41">
        <f t="shared" si="18"/>
        <v>0</v>
      </c>
    </row>
    <row r="291" spans="1:7" ht="16.2" thickBot="1" x14ac:dyDescent="0.35">
      <c r="A291" s="40" t="s">
        <v>576</v>
      </c>
      <c r="B291" s="517" t="s">
        <v>900</v>
      </c>
      <c r="C291" s="519"/>
      <c r="D291" s="40" t="s">
        <v>11</v>
      </c>
      <c r="E291" s="181">
        <v>60</v>
      </c>
      <c r="F291" s="213"/>
      <c r="G291" s="41">
        <f t="shared" si="18"/>
        <v>0</v>
      </c>
    </row>
    <row r="292" spans="1:7" ht="16.2" thickBot="1" x14ac:dyDescent="0.35">
      <c r="A292" s="40" t="s">
        <v>577</v>
      </c>
      <c r="B292" s="517" t="s">
        <v>901</v>
      </c>
      <c r="C292" s="519"/>
      <c r="D292" s="40" t="s">
        <v>11</v>
      </c>
      <c r="E292" s="181">
        <v>40</v>
      </c>
      <c r="F292" s="213"/>
      <c r="G292" s="41">
        <f t="shared" si="18"/>
        <v>0</v>
      </c>
    </row>
    <row r="293" spans="1:7" ht="16.2" thickBot="1" x14ac:dyDescent="0.35">
      <c r="A293" s="40" t="s">
        <v>933</v>
      </c>
      <c r="B293" s="517" t="s">
        <v>902</v>
      </c>
      <c r="C293" s="519"/>
      <c r="D293" s="40" t="s">
        <v>11</v>
      </c>
      <c r="E293" s="181">
        <v>4</v>
      </c>
      <c r="F293" s="213"/>
      <c r="G293" s="41">
        <f t="shared" si="18"/>
        <v>0</v>
      </c>
    </row>
    <row r="294" spans="1:7" ht="29.4" customHeight="1" thickBot="1" x14ac:dyDescent="0.35">
      <c r="A294" s="40" t="s">
        <v>378</v>
      </c>
      <c r="B294" s="517" t="s">
        <v>903</v>
      </c>
      <c r="C294" s="519"/>
      <c r="D294" s="40" t="s">
        <v>522</v>
      </c>
      <c r="E294" s="181">
        <v>60</v>
      </c>
      <c r="F294" s="213"/>
      <c r="G294" s="41">
        <f t="shared" si="18"/>
        <v>0</v>
      </c>
    </row>
    <row r="295" spans="1:7" ht="29.4" customHeight="1" thickBot="1" x14ac:dyDescent="0.35">
      <c r="A295" s="40" t="s">
        <v>379</v>
      </c>
      <c r="B295" s="563" t="s">
        <v>1104</v>
      </c>
      <c r="C295" s="564"/>
      <c r="D295" s="40" t="s">
        <v>522</v>
      </c>
      <c r="E295" s="181">
        <v>3</v>
      </c>
      <c r="F295" s="213"/>
      <c r="G295" s="41">
        <f t="shared" si="18"/>
        <v>0</v>
      </c>
    </row>
    <row r="296" spans="1:7" ht="16.95" customHeight="1" thickBot="1" x14ac:dyDescent="0.35">
      <c r="A296" s="40" t="s">
        <v>479</v>
      </c>
      <c r="B296" s="517" t="s">
        <v>934</v>
      </c>
      <c r="C296" s="518"/>
      <c r="D296" s="518"/>
      <c r="E296" s="518"/>
      <c r="F296" s="518"/>
      <c r="G296" s="519"/>
    </row>
    <row r="297" spans="1:7" ht="16.2" thickBot="1" x14ac:dyDescent="0.35">
      <c r="A297" s="40" t="s">
        <v>935</v>
      </c>
      <c r="B297" s="517" t="s">
        <v>904</v>
      </c>
      <c r="C297" s="519"/>
      <c r="D297" s="40" t="s">
        <v>11</v>
      </c>
      <c r="E297" s="181">
        <v>14</v>
      </c>
      <c r="F297" s="213"/>
      <c r="G297" s="41">
        <f t="shared" si="18"/>
        <v>0</v>
      </c>
    </row>
    <row r="298" spans="1:7" ht="16.2" thickBot="1" x14ac:dyDescent="0.35">
      <c r="A298" s="40" t="s">
        <v>936</v>
      </c>
      <c r="B298" s="517" t="s">
        <v>905</v>
      </c>
      <c r="C298" s="519"/>
      <c r="D298" s="40" t="s">
        <v>11</v>
      </c>
      <c r="E298" s="181">
        <v>9</v>
      </c>
      <c r="F298" s="213"/>
      <c r="G298" s="41">
        <f t="shared" si="18"/>
        <v>0</v>
      </c>
    </row>
    <row r="299" spans="1:7" ht="16.2" thickBot="1" x14ac:dyDescent="0.35">
      <c r="A299" s="40" t="s">
        <v>937</v>
      </c>
      <c r="B299" s="517" t="s">
        <v>906</v>
      </c>
      <c r="C299" s="519"/>
      <c r="D299" s="40" t="s">
        <v>11</v>
      </c>
      <c r="E299" s="181">
        <v>18</v>
      </c>
      <c r="F299" s="213"/>
      <c r="G299" s="41">
        <f t="shared" si="18"/>
        <v>0</v>
      </c>
    </row>
    <row r="300" spans="1:7" ht="16.2" thickBot="1" x14ac:dyDescent="0.35">
      <c r="A300" s="40" t="s">
        <v>938</v>
      </c>
      <c r="B300" s="517" t="s">
        <v>907</v>
      </c>
      <c r="C300" s="519"/>
      <c r="D300" s="40" t="s">
        <v>11</v>
      </c>
      <c r="E300" s="181">
        <v>2</v>
      </c>
      <c r="F300" s="213"/>
      <c r="G300" s="41">
        <f t="shared" si="18"/>
        <v>0</v>
      </c>
    </row>
    <row r="301" spans="1:7" ht="29.4" customHeight="1" thickBot="1" x14ac:dyDescent="0.35">
      <c r="A301" s="40" t="s">
        <v>939</v>
      </c>
      <c r="B301" s="517" t="s">
        <v>940</v>
      </c>
      <c r="C301" s="519"/>
      <c r="D301" s="40" t="s">
        <v>522</v>
      </c>
      <c r="E301" s="181">
        <v>1</v>
      </c>
      <c r="F301" s="213"/>
      <c r="G301" s="41">
        <f t="shared" si="18"/>
        <v>0</v>
      </c>
    </row>
    <row r="302" spans="1:7" ht="29.4" customHeight="1" thickBot="1" x14ac:dyDescent="0.35">
      <c r="A302" s="40" t="s">
        <v>481</v>
      </c>
      <c r="B302" s="517" t="s">
        <v>908</v>
      </c>
      <c r="C302" s="519"/>
      <c r="D302" s="40" t="s">
        <v>522</v>
      </c>
      <c r="E302" s="181">
        <v>1</v>
      </c>
      <c r="F302" s="213"/>
      <c r="G302" s="41">
        <f t="shared" si="18"/>
        <v>0</v>
      </c>
    </row>
    <row r="303" spans="1:7" ht="16.2" thickBot="1" x14ac:dyDescent="0.35">
      <c r="A303" s="40" t="s">
        <v>482</v>
      </c>
      <c r="B303" s="517" t="s">
        <v>909</v>
      </c>
      <c r="C303" s="519"/>
      <c r="D303" s="40" t="s">
        <v>11</v>
      </c>
      <c r="E303" s="181">
        <v>1</v>
      </c>
      <c r="F303" s="213"/>
      <c r="G303" s="41">
        <f t="shared" si="18"/>
        <v>0</v>
      </c>
    </row>
    <row r="304" spans="1:7" ht="29.4" customHeight="1" thickBot="1" x14ac:dyDescent="0.35">
      <c r="A304" s="40" t="s">
        <v>483</v>
      </c>
      <c r="B304" s="517" t="s">
        <v>910</v>
      </c>
      <c r="C304" s="519"/>
      <c r="D304" s="40" t="s">
        <v>11</v>
      </c>
      <c r="E304" s="181">
        <v>1</v>
      </c>
      <c r="F304" s="213"/>
      <c r="G304" s="41">
        <f t="shared" si="18"/>
        <v>0</v>
      </c>
    </row>
    <row r="305" spans="1:8" ht="16.2" thickBot="1" x14ac:dyDescent="0.35">
      <c r="A305" s="40" t="s">
        <v>484</v>
      </c>
      <c r="B305" s="517" t="s">
        <v>911</v>
      </c>
      <c r="C305" s="519"/>
      <c r="D305" s="40" t="s">
        <v>11</v>
      </c>
      <c r="E305" s="181">
        <v>2</v>
      </c>
      <c r="F305" s="213"/>
      <c r="G305" s="41">
        <f t="shared" si="18"/>
        <v>0</v>
      </c>
    </row>
    <row r="306" spans="1:8" ht="16.2" thickBot="1" x14ac:dyDescent="0.35">
      <c r="A306" s="40" t="s">
        <v>485</v>
      </c>
      <c r="B306" s="517" t="s">
        <v>912</v>
      </c>
      <c r="C306" s="519"/>
      <c r="D306" s="40" t="s">
        <v>11</v>
      </c>
      <c r="E306" s="181">
        <v>15</v>
      </c>
      <c r="F306" s="213"/>
      <c r="G306" s="41">
        <f t="shared" si="18"/>
        <v>0</v>
      </c>
    </row>
    <row r="307" spans="1:8" ht="16.2" thickBot="1" x14ac:dyDescent="0.35">
      <c r="A307" s="40" t="s">
        <v>487</v>
      </c>
      <c r="B307" s="517" t="s">
        <v>913</v>
      </c>
      <c r="C307" s="519"/>
      <c r="D307" s="40" t="s">
        <v>11</v>
      </c>
      <c r="E307" s="181">
        <v>1</v>
      </c>
      <c r="F307" s="213"/>
      <c r="G307" s="41">
        <f t="shared" si="18"/>
        <v>0</v>
      </c>
    </row>
    <row r="308" spans="1:8" ht="16.2" thickBot="1" x14ac:dyDescent="0.35">
      <c r="A308" s="40" t="s">
        <v>488</v>
      </c>
      <c r="B308" s="517" t="s">
        <v>914</v>
      </c>
      <c r="C308" s="519"/>
      <c r="D308" s="40" t="s">
        <v>11</v>
      </c>
      <c r="E308" s="181">
        <v>1</v>
      </c>
      <c r="F308" s="213"/>
      <c r="G308" s="41">
        <f t="shared" si="18"/>
        <v>0</v>
      </c>
    </row>
    <row r="309" spans="1:8" ht="29.4" customHeight="1" thickBot="1" x14ac:dyDescent="0.35">
      <c r="A309" s="40" t="s">
        <v>490</v>
      </c>
      <c r="B309" s="517" t="s">
        <v>915</v>
      </c>
      <c r="C309" s="519"/>
      <c r="D309" s="40" t="s">
        <v>11</v>
      </c>
      <c r="E309" s="181">
        <v>1</v>
      </c>
      <c r="F309" s="213"/>
      <c r="G309" s="41">
        <f t="shared" si="18"/>
        <v>0</v>
      </c>
    </row>
    <row r="310" spans="1:8" ht="92.4" customHeight="1" thickBot="1" x14ac:dyDescent="0.35">
      <c r="A310" s="40" t="s">
        <v>491</v>
      </c>
      <c r="B310" s="517" t="s">
        <v>1190</v>
      </c>
      <c r="C310" s="519"/>
      <c r="D310" s="40" t="s">
        <v>11</v>
      </c>
      <c r="E310" s="181">
        <v>6</v>
      </c>
      <c r="F310" s="213"/>
      <c r="G310" s="41">
        <f t="shared" si="18"/>
        <v>0</v>
      </c>
    </row>
    <row r="311" spans="1:8" ht="29.4" customHeight="1" thickBot="1" x14ac:dyDescent="0.35">
      <c r="A311" s="40" t="s">
        <v>492</v>
      </c>
      <c r="B311" s="517" t="s">
        <v>941</v>
      </c>
      <c r="C311" s="519"/>
      <c r="D311" s="40" t="s">
        <v>160</v>
      </c>
      <c r="E311" s="181">
        <v>20</v>
      </c>
      <c r="F311" s="213"/>
      <c r="G311" s="41">
        <f t="shared" si="18"/>
        <v>0</v>
      </c>
    </row>
    <row r="312" spans="1:8" ht="29.4" customHeight="1" thickBot="1" x14ac:dyDescent="0.35">
      <c r="A312" s="40" t="s">
        <v>720</v>
      </c>
      <c r="B312" s="517" t="s">
        <v>916</v>
      </c>
      <c r="C312" s="519"/>
      <c r="D312" s="40" t="s">
        <v>11</v>
      </c>
      <c r="E312" s="181">
        <v>2</v>
      </c>
      <c r="F312" s="213"/>
      <c r="G312" s="41">
        <f t="shared" si="18"/>
        <v>0</v>
      </c>
    </row>
    <row r="313" spans="1:8" ht="16.2" thickBot="1" x14ac:dyDescent="0.35">
      <c r="A313" s="40" t="s">
        <v>721</v>
      </c>
      <c r="B313" s="517" t="s">
        <v>917</v>
      </c>
      <c r="C313" s="519"/>
      <c r="D313" s="40" t="s">
        <v>475</v>
      </c>
      <c r="E313" s="181">
        <v>1</v>
      </c>
      <c r="F313" s="213"/>
      <c r="G313" s="41">
        <f t="shared" si="18"/>
        <v>0</v>
      </c>
    </row>
    <row r="314" spans="1:8" ht="105" customHeight="1" thickBot="1" x14ac:dyDescent="0.35">
      <c r="A314" s="40">
        <v>24</v>
      </c>
      <c r="B314" s="517" t="s">
        <v>942</v>
      </c>
      <c r="C314" s="519"/>
      <c r="D314" s="40" t="s">
        <v>522</v>
      </c>
      <c r="E314" s="181">
        <v>1</v>
      </c>
      <c r="F314" s="213"/>
      <c r="G314" s="41">
        <f t="shared" si="18"/>
        <v>0</v>
      </c>
    </row>
    <row r="315" spans="1:8" ht="16.350000000000001" customHeight="1" thickBot="1" x14ac:dyDescent="0.35">
      <c r="A315" s="553" t="s">
        <v>943</v>
      </c>
      <c r="B315" s="554"/>
      <c r="C315" s="554"/>
      <c r="D315" s="554"/>
      <c r="E315" s="554"/>
      <c r="F315" s="554"/>
      <c r="G315" s="48">
        <f>SUM(G251:G253,G255:G270,G272:G277,G279:G280,G282:G284,G286:G295,G297:G314)</f>
        <v>0</v>
      </c>
    </row>
    <row r="316" spans="1:8" s="188" customFormat="1" ht="16.2" thickBot="1" x14ac:dyDescent="0.35">
      <c r="A316" s="497" t="s">
        <v>1219</v>
      </c>
      <c r="B316" s="497"/>
      <c r="C316" s="497"/>
      <c r="D316" s="497"/>
      <c r="E316" s="497"/>
      <c r="F316" s="497"/>
      <c r="G316" s="498"/>
      <c r="H316" s="187"/>
    </row>
    <row r="317" spans="1:8" ht="43.95" customHeight="1" thickBot="1" x14ac:dyDescent="0.35">
      <c r="A317" s="40" t="s">
        <v>78</v>
      </c>
      <c r="B317" s="517" t="s">
        <v>963</v>
      </c>
      <c r="C317" s="519"/>
      <c r="D317" s="40" t="s">
        <v>478</v>
      </c>
      <c r="E317" s="181">
        <v>120</v>
      </c>
      <c r="F317" s="213"/>
      <c r="G317" s="41">
        <f>E317*F317</f>
        <v>0</v>
      </c>
    </row>
    <row r="318" spans="1:8" ht="43.95" customHeight="1" thickBot="1" x14ac:dyDescent="0.35">
      <c r="A318" s="40" t="s">
        <v>134</v>
      </c>
      <c r="B318" s="517" t="s">
        <v>964</v>
      </c>
      <c r="C318" s="519"/>
      <c r="D318" s="40" t="s">
        <v>478</v>
      </c>
      <c r="E318" s="181">
        <v>300</v>
      </c>
      <c r="F318" s="213"/>
      <c r="G318" s="41">
        <f t="shared" ref="G318" si="19">E318*F318</f>
        <v>0</v>
      </c>
    </row>
    <row r="319" spans="1:8" ht="16.2" thickBot="1" x14ac:dyDescent="0.35">
      <c r="A319" s="40" t="s">
        <v>142</v>
      </c>
      <c r="B319" s="517" t="s">
        <v>965</v>
      </c>
      <c r="C319" s="518"/>
      <c r="D319" s="518"/>
      <c r="E319" s="518"/>
      <c r="F319" s="518"/>
      <c r="G319" s="519"/>
    </row>
    <row r="320" spans="1:8" ht="16.2" thickBot="1" x14ac:dyDescent="0.35">
      <c r="A320" s="40" t="s">
        <v>143</v>
      </c>
      <c r="B320" s="517" t="s">
        <v>945</v>
      </c>
      <c r="C320" s="519"/>
      <c r="D320" s="40" t="s">
        <v>478</v>
      </c>
      <c r="E320" s="181">
        <v>80</v>
      </c>
      <c r="F320" s="213"/>
      <c r="G320" s="41">
        <f t="shared" ref="G320:G332" si="20">E320*F320</f>
        <v>0</v>
      </c>
    </row>
    <row r="321" spans="1:7" ht="16.2" thickBot="1" x14ac:dyDescent="0.35">
      <c r="A321" s="40" t="s">
        <v>211</v>
      </c>
      <c r="B321" s="517" t="s">
        <v>946</v>
      </c>
      <c r="C321" s="519"/>
      <c r="D321" s="40" t="s">
        <v>478</v>
      </c>
      <c r="E321" s="181">
        <v>40</v>
      </c>
      <c r="F321" s="213"/>
      <c r="G321" s="41">
        <f t="shared" si="20"/>
        <v>0</v>
      </c>
    </row>
    <row r="322" spans="1:7" ht="16.2" thickBot="1" x14ac:dyDescent="0.35">
      <c r="A322" s="40" t="s">
        <v>670</v>
      </c>
      <c r="B322" s="517" t="s">
        <v>947</v>
      </c>
      <c r="C322" s="519"/>
      <c r="D322" s="40" t="s">
        <v>478</v>
      </c>
      <c r="E322" s="181">
        <v>30</v>
      </c>
      <c r="F322" s="213"/>
      <c r="G322" s="41">
        <f t="shared" si="20"/>
        <v>0</v>
      </c>
    </row>
    <row r="323" spans="1:7" ht="29.4" customHeight="1" thickBot="1" x14ac:dyDescent="0.35">
      <c r="A323" s="40" t="s">
        <v>146</v>
      </c>
      <c r="B323" s="517" t="s">
        <v>948</v>
      </c>
      <c r="C323" s="519"/>
      <c r="D323" s="40" t="s">
        <v>478</v>
      </c>
      <c r="E323" s="181">
        <v>1050</v>
      </c>
      <c r="F323" s="213"/>
      <c r="G323" s="41">
        <f t="shared" si="20"/>
        <v>0</v>
      </c>
    </row>
    <row r="324" spans="1:7" ht="43.95" customHeight="1" thickBot="1" x14ac:dyDescent="0.35">
      <c r="A324" s="40" t="s">
        <v>148</v>
      </c>
      <c r="B324" s="517" t="s">
        <v>966</v>
      </c>
      <c r="C324" s="519"/>
      <c r="D324" s="40" t="s">
        <v>478</v>
      </c>
      <c r="E324" s="181">
        <v>150</v>
      </c>
      <c r="F324" s="213"/>
      <c r="G324" s="41">
        <f t="shared" si="20"/>
        <v>0</v>
      </c>
    </row>
    <row r="325" spans="1:7" ht="29.4" customHeight="1" thickBot="1" x14ac:dyDescent="0.35">
      <c r="A325" s="40" t="s">
        <v>218</v>
      </c>
      <c r="B325" s="517" t="s">
        <v>967</v>
      </c>
      <c r="C325" s="519"/>
      <c r="D325" s="40" t="s">
        <v>11</v>
      </c>
      <c r="E325" s="181">
        <v>1</v>
      </c>
      <c r="F325" s="213"/>
      <c r="G325" s="41">
        <f t="shared" si="20"/>
        <v>0</v>
      </c>
    </row>
    <row r="326" spans="1:7" ht="29.4" customHeight="1" thickBot="1" x14ac:dyDescent="0.35">
      <c r="A326" s="40" t="s">
        <v>221</v>
      </c>
      <c r="B326" s="517" t="s">
        <v>968</v>
      </c>
      <c r="C326" s="519"/>
      <c r="D326" s="40" t="s">
        <v>11</v>
      </c>
      <c r="E326" s="181">
        <v>12</v>
      </c>
      <c r="F326" s="213"/>
      <c r="G326" s="41">
        <f t="shared" si="20"/>
        <v>0</v>
      </c>
    </row>
    <row r="327" spans="1:7" ht="16.2" thickBot="1" x14ac:dyDescent="0.35">
      <c r="A327" s="40" t="s">
        <v>229</v>
      </c>
      <c r="B327" s="517" t="s">
        <v>969</v>
      </c>
      <c r="C327" s="519"/>
      <c r="D327" s="40" t="s">
        <v>11</v>
      </c>
      <c r="E327" s="181">
        <v>5</v>
      </c>
      <c r="F327" s="213"/>
      <c r="G327" s="41">
        <f t="shared" si="20"/>
        <v>0</v>
      </c>
    </row>
    <row r="328" spans="1:7" ht="29.4" customHeight="1" thickBot="1" x14ac:dyDescent="0.35">
      <c r="A328" s="40" t="s">
        <v>378</v>
      </c>
      <c r="B328" s="517" t="s">
        <v>970</v>
      </c>
      <c r="C328" s="519"/>
      <c r="D328" s="40" t="s">
        <v>11</v>
      </c>
      <c r="E328" s="181">
        <v>1</v>
      </c>
      <c r="F328" s="213"/>
      <c r="G328" s="41">
        <f t="shared" si="20"/>
        <v>0</v>
      </c>
    </row>
    <row r="329" spans="1:7" ht="29.4" customHeight="1" thickBot="1" x14ac:dyDescent="0.35">
      <c r="A329" s="40" t="s">
        <v>379</v>
      </c>
      <c r="B329" s="517" t="s">
        <v>971</v>
      </c>
      <c r="C329" s="519"/>
      <c r="D329" s="40" t="s">
        <v>11</v>
      </c>
      <c r="E329" s="181">
        <v>1</v>
      </c>
      <c r="F329" s="213"/>
      <c r="G329" s="41">
        <f t="shared" si="20"/>
        <v>0</v>
      </c>
    </row>
    <row r="330" spans="1:7" ht="33" customHeight="1" thickBot="1" x14ac:dyDescent="0.35">
      <c r="A330" s="40" t="s">
        <v>479</v>
      </c>
      <c r="B330" s="517" t="s">
        <v>972</v>
      </c>
      <c r="C330" s="519"/>
      <c r="D330" s="40" t="s">
        <v>522</v>
      </c>
      <c r="E330" s="181">
        <v>1</v>
      </c>
      <c r="F330" s="213"/>
      <c r="G330" s="41">
        <f t="shared" si="20"/>
        <v>0</v>
      </c>
    </row>
    <row r="331" spans="1:7" ht="29.4" customHeight="1" thickBot="1" x14ac:dyDescent="0.35">
      <c r="A331" s="40" t="s">
        <v>481</v>
      </c>
      <c r="B331" s="517" t="s">
        <v>973</v>
      </c>
      <c r="C331" s="519"/>
      <c r="D331" s="40" t="s">
        <v>478</v>
      </c>
      <c r="E331" s="181">
        <v>10</v>
      </c>
      <c r="F331" s="213"/>
      <c r="G331" s="41">
        <f t="shared" si="20"/>
        <v>0</v>
      </c>
    </row>
    <row r="332" spans="1:7" ht="29.4" customHeight="1" thickBot="1" x14ac:dyDescent="0.35">
      <c r="A332" s="40" t="s">
        <v>482</v>
      </c>
      <c r="B332" s="517" t="s">
        <v>974</v>
      </c>
      <c r="C332" s="519"/>
      <c r="D332" s="40" t="s">
        <v>478</v>
      </c>
      <c r="E332" s="181">
        <v>10</v>
      </c>
      <c r="F332" s="213"/>
      <c r="G332" s="41">
        <f t="shared" si="20"/>
        <v>0</v>
      </c>
    </row>
    <row r="333" spans="1:7" ht="16.2" thickBot="1" x14ac:dyDescent="0.35">
      <c r="A333" s="40" t="s">
        <v>483</v>
      </c>
      <c r="B333" s="517" t="s">
        <v>949</v>
      </c>
      <c r="C333" s="518"/>
      <c r="D333" s="518"/>
      <c r="E333" s="518"/>
      <c r="F333" s="518"/>
      <c r="G333" s="519"/>
    </row>
    <row r="334" spans="1:7" ht="16.2" thickBot="1" x14ac:dyDescent="0.35">
      <c r="A334" s="40" t="s">
        <v>831</v>
      </c>
      <c r="B334" s="517" t="s">
        <v>950</v>
      </c>
      <c r="C334" s="519"/>
      <c r="D334" s="40" t="s">
        <v>11</v>
      </c>
      <c r="E334" s="181">
        <v>1</v>
      </c>
      <c r="F334" s="213"/>
      <c r="G334" s="41">
        <f>E334*F334</f>
        <v>0</v>
      </c>
    </row>
    <row r="335" spans="1:7" ht="16.2" thickBot="1" x14ac:dyDescent="0.35">
      <c r="A335" s="40" t="s">
        <v>832</v>
      </c>
      <c r="B335" s="517" t="s">
        <v>951</v>
      </c>
      <c r="C335" s="519"/>
      <c r="D335" s="40" t="s">
        <v>11</v>
      </c>
      <c r="E335" s="181">
        <v>2</v>
      </c>
      <c r="F335" s="213"/>
      <c r="G335" s="41">
        <f t="shared" ref="G335:G346" si="21">E335*F335</f>
        <v>0</v>
      </c>
    </row>
    <row r="336" spans="1:7" ht="16.2" thickBot="1" x14ac:dyDescent="0.35">
      <c r="A336" s="40" t="s">
        <v>833</v>
      </c>
      <c r="B336" s="517" t="s">
        <v>952</v>
      </c>
      <c r="C336" s="519"/>
      <c r="D336" s="40" t="s">
        <v>11</v>
      </c>
      <c r="E336" s="181">
        <v>1</v>
      </c>
      <c r="F336" s="213"/>
      <c r="G336" s="41">
        <f t="shared" si="21"/>
        <v>0</v>
      </c>
    </row>
    <row r="337" spans="1:7" ht="16.2" thickBot="1" x14ac:dyDescent="0.35">
      <c r="A337" s="40" t="s">
        <v>834</v>
      </c>
      <c r="B337" s="517" t="s">
        <v>953</v>
      </c>
      <c r="C337" s="519"/>
      <c r="D337" s="40" t="s">
        <v>11</v>
      </c>
      <c r="E337" s="181">
        <v>1</v>
      </c>
      <c r="F337" s="213"/>
      <c r="G337" s="41">
        <f t="shared" si="21"/>
        <v>0</v>
      </c>
    </row>
    <row r="338" spans="1:7" ht="16.2" thickBot="1" x14ac:dyDescent="0.35">
      <c r="A338" s="40" t="s">
        <v>835</v>
      </c>
      <c r="B338" s="517" t="s">
        <v>954</v>
      </c>
      <c r="C338" s="519"/>
      <c r="D338" s="40" t="s">
        <v>11</v>
      </c>
      <c r="E338" s="181">
        <v>1</v>
      </c>
      <c r="F338" s="213"/>
      <c r="G338" s="41">
        <f t="shared" si="21"/>
        <v>0</v>
      </c>
    </row>
    <row r="339" spans="1:7" ht="16.2" thickBot="1" x14ac:dyDescent="0.35">
      <c r="A339" s="40" t="s">
        <v>836</v>
      </c>
      <c r="B339" s="103" t="s">
        <v>955</v>
      </c>
      <c r="C339" s="104"/>
      <c r="D339" s="40" t="s">
        <v>11</v>
      </c>
      <c r="E339" s="181">
        <v>1</v>
      </c>
      <c r="F339" s="213"/>
      <c r="G339" s="41">
        <f t="shared" si="21"/>
        <v>0</v>
      </c>
    </row>
    <row r="340" spans="1:7" ht="16.2" thickBot="1" x14ac:dyDescent="0.35">
      <c r="A340" s="40" t="s">
        <v>837</v>
      </c>
      <c r="B340" s="517" t="s">
        <v>956</v>
      </c>
      <c r="C340" s="519"/>
      <c r="D340" s="40" t="s">
        <v>11</v>
      </c>
      <c r="E340" s="181">
        <v>1</v>
      </c>
      <c r="F340" s="213"/>
      <c r="G340" s="41">
        <f t="shared" si="21"/>
        <v>0</v>
      </c>
    </row>
    <row r="341" spans="1:7" ht="16.2" thickBot="1" x14ac:dyDescent="0.35">
      <c r="A341" s="40" t="s">
        <v>838</v>
      </c>
      <c r="B341" s="517" t="s">
        <v>957</v>
      </c>
      <c r="C341" s="519"/>
      <c r="D341" s="40" t="s">
        <v>11</v>
      </c>
      <c r="E341" s="181">
        <v>1</v>
      </c>
      <c r="F341" s="213"/>
      <c r="G341" s="41">
        <f t="shared" si="21"/>
        <v>0</v>
      </c>
    </row>
    <row r="342" spans="1:7" ht="16.2" thickBot="1" x14ac:dyDescent="0.35">
      <c r="A342" s="40" t="s">
        <v>839</v>
      </c>
      <c r="B342" s="517" t="s">
        <v>958</v>
      </c>
      <c r="C342" s="519"/>
      <c r="D342" s="40" t="s">
        <v>11</v>
      </c>
      <c r="E342" s="181">
        <v>1</v>
      </c>
      <c r="F342" s="213"/>
      <c r="G342" s="41">
        <f t="shared" si="21"/>
        <v>0</v>
      </c>
    </row>
    <row r="343" spans="1:7" ht="16.2" thickBot="1" x14ac:dyDescent="0.35">
      <c r="A343" s="40" t="s">
        <v>840</v>
      </c>
      <c r="B343" s="517" t="s">
        <v>959</v>
      </c>
      <c r="C343" s="519"/>
      <c r="D343" s="40" t="s">
        <v>11</v>
      </c>
      <c r="E343" s="181">
        <v>10</v>
      </c>
      <c r="F343" s="213"/>
      <c r="G343" s="41">
        <f t="shared" si="21"/>
        <v>0</v>
      </c>
    </row>
    <row r="344" spans="1:7" ht="16.2" thickBot="1" x14ac:dyDescent="0.35">
      <c r="A344" s="40" t="s">
        <v>841</v>
      </c>
      <c r="B344" s="517" t="s">
        <v>960</v>
      </c>
      <c r="C344" s="519"/>
      <c r="D344" s="40" t="s">
        <v>11</v>
      </c>
      <c r="E344" s="181">
        <v>30</v>
      </c>
      <c r="F344" s="213"/>
      <c r="G344" s="41">
        <f t="shared" si="21"/>
        <v>0</v>
      </c>
    </row>
    <row r="345" spans="1:7" ht="16.2" thickBot="1" x14ac:dyDescent="0.35">
      <c r="A345" s="40" t="s">
        <v>842</v>
      </c>
      <c r="B345" s="517" t="s">
        <v>961</v>
      </c>
      <c r="C345" s="519"/>
      <c r="D345" s="40" t="s">
        <v>11</v>
      </c>
      <c r="E345" s="181">
        <v>4</v>
      </c>
      <c r="F345" s="213"/>
      <c r="G345" s="41">
        <f t="shared" si="21"/>
        <v>0</v>
      </c>
    </row>
    <row r="346" spans="1:7" ht="16.2" thickBot="1" x14ac:dyDescent="0.35">
      <c r="A346" s="40" t="s">
        <v>843</v>
      </c>
      <c r="B346" s="517" t="s">
        <v>962</v>
      </c>
      <c r="C346" s="519"/>
      <c r="D346" s="40" t="s">
        <v>475</v>
      </c>
      <c r="E346" s="181">
        <v>1</v>
      </c>
      <c r="F346" s="213"/>
      <c r="G346" s="41">
        <f t="shared" si="21"/>
        <v>0</v>
      </c>
    </row>
    <row r="347" spans="1:7" ht="16.2" thickBot="1" x14ac:dyDescent="0.35">
      <c r="A347" s="40" t="s">
        <v>484</v>
      </c>
      <c r="B347" s="517" t="s">
        <v>981</v>
      </c>
      <c r="C347" s="519"/>
      <c r="D347" s="40" t="s">
        <v>11</v>
      </c>
      <c r="E347" s="181">
        <v>39</v>
      </c>
      <c r="F347" s="213"/>
      <c r="G347" s="41">
        <f>E347*F347</f>
        <v>0</v>
      </c>
    </row>
    <row r="348" spans="1:7" ht="16.2" thickBot="1" x14ac:dyDescent="0.35">
      <c r="A348" s="40" t="s">
        <v>485</v>
      </c>
      <c r="B348" s="517" t="s">
        <v>975</v>
      </c>
      <c r="C348" s="519"/>
      <c r="D348" s="40" t="s">
        <v>11</v>
      </c>
      <c r="E348" s="181">
        <v>39</v>
      </c>
      <c r="F348" s="213"/>
      <c r="G348" s="41">
        <f t="shared" ref="G348:G354" si="22">E348*F348</f>
        <v>0</v>
      </c>
    </row>
    <row r="349" spans="1:7" ht="16.2" thickBot="1" x14ac:dyDescent="0.35">
      <c r="A349" s="40" t="s">
        <v>487</v>
      </c>
      <c r="B349" s="517" t="s">
        <v>976</v>
      </c>
      <c r="C349" s="519"/>
      <c r="D349" s="40" t="s">
        <v>11</v>
      </c>
      <c r="E349" s="181">
        <v>39</v>
      </c>
      <c r="F349" s="213"/>
      <c r="G349" s="41">
        <f t="shared" si="22"/>
        <v>0</v>
      </c>
    </row>
    <row r="350" spans="1:7" ht="16.2" thickBot="1" x14ac:dyDescent="0.35">
      <c r="A350" s="40" t="s">
        <v>488</v>
      </c>
      <c r="B350" s="517" t="s">
        <v>977</v>
      </c>
      <c r="C350" s="519"/>
      <c r="D350" s="40" t="s">
        <v>11</v>
      </c>
      <c r="E350" s="181">
        <v>1</v>
      </c>
      <c r="F350" s="213"/>
      <c r="G350" s="41">
        <f t="shared" si="22"/>
        <v>0</v>
      </c>
    </row>
    <row r="351" spans="1:7" ht="16.2" thickBot="1" x14ac:dyDescent="0.35">
      <c r="A351" s="40" t="s">
        <v>490</v>
      </c>
      <c r="B351" s="517" t="s">
        <v>978</v>
      </c>
      <c r="C351" s="519"/>
      <c r="D351" s="40" t="s">
        <v>522</v>
      </c>
      <c r="E351" s="181">
        <v>1</v>
      </c>
      <c r="F351" s="213"/>
      <c r="G351" s="41">
        <f t="shared" si="22"/>
        <v>0</v>
      </c>
    </row>
    <row r="352" spans="1:7" ht="29.4" customHeight="1" thickBot="1" x14ac:dyDescent="0.35">
      <c r="A352" s="40" t="s">
        <v>491</v>
      </c>
      <c r="B352" s="517" t="s">
        <v>982</v>
      </c>
      <c r="C352" s="519"/>
      <c r="D352" s="40" t="s">
        <v>11</v>
      </c>
      <c r="E352" s="181">
        <v>4</v>
      </c>
      <c r="F352" s="213"/>
      <c r="G352" s="41">
        <f t="shared" si="22"/>
        <v>0</v>
      </c>
    </row>
    <row r="353" spans="1:7" ht="16.2" thickBot="1" x14ac:dyDescent="0.35">
      <c r="A353" s="40" t="s">
        <v>492</v>
      </c>
      <c r="B353" s="517" t="s">
        <v>979</v>
      </c>
      <c r="C353" s="519"/>
      <c r="D353" s="40" t="s">
        <v>11</v>
      </c>
      <c r="E353" s="181">
        <v>10</v>
      </c>
      <c r="F353" s="213"/>
      <c r="G353" s="41">
        <f t="shared" si="22"/>
        <v>0</v>
      </c>
    </row>
    <row r="354" spans="1:7" ht="16.2" thickBot="1" x14ac:dyDescent="0.35">
      <c r="A354" s="40" t="s">
        <v>720</v>
      </c>
      <c r="B354" s="517" t="s">
        <v>980</v>
      </c>
      <c r="C354" s="519"/>
      <c r="D354" s="40" t="s">
        <v>11</v>
      </c>
      <c r="E354" s="181">
        <v>30</v>
      </c>
      <c r="F354" s="213"/>
      <c r="G354" s="41">
        <f t="shared" si="22"/>
        <v>0</v>
      </c>
    </row>
    <row r="355" spans="1:7" ht="16.350000000000001" customHeight="1" thickBot="1" x14ac:dyDescent="0.35">
      <c r="A355" s="572" t="s">
        <v>983</v>
      </c>
      <c r="B355" s="572"/>
      <c r="C355" s="572"/>
      <c r="D355" s="572"/>
      <c r="E355" s="572"/>
      <c r="F355" s="572"/>
      <c r="G355" s="33">
        <f>SUM(G317:G318,G320:G332,G334:G354)</f>
        <v>0</v>
      </c>
    </row>
    <row r="356" spans="1:7" ht="16.2" thickBot="1" x14ac:dyDescent="0.35">
      <c r="A356" s="497" t="s">
        <v>1117</v>
      </c>
      <c r="B356" s="497"/>
      <c r="C356" s="497"/>
      <c r="D356" s="497"/>
      <c r="E356" s="497"/>
      <c r="F356" s="497"/>
      <c r="G356" s="498"/>
    </row>
    <row r="357" spans="1:7" ht="118.2" customHeight="1" thickBot="1" x14ac:dyDescent="0.35">
      <c r="A357" s="40" t="s">
        <v>78</v>
      </c>
      <c r="B357" s="563" t="s">
        <v>1108</v>
      </c>
      <c r="C357" s="564"/>
      <c r="D357" s="40" t="s">
        <v>11</v>
      </c>
      <c r="E357" s="181">
        <v>1</v>
      </c>
      <c r="F357" s="213"/>
      <c r="G357" s="41">
        <f>E357*F357</f>
        <v>0</v>
      </c>
    </row>
    <row r="358" spans="1:7" ht="29.4" customHeight="1" thickBot="1" x14ac:dyDescent="0.35">
      <c r="A358" s="40" t="s">
        <v>134</v>
      </c>
      <c r="B358" s="517" t="s">
        <v>988</v>
      </c>
      <c r="C358" s="519"/>
      <c r="D358" s="40" t="s">
        <v>11</v>
      </c>
      <c r="E358" s="181">
        <v>2</v>
      </c>
      <c r="F358" s="213"/>
      <c r="G358" s="41">
        <f t="shared" ref="G358:G370" si="23">E358*F358</f>
        <v>0</v>
      </c>
    </row>
    <row r="359" spans="1:7" ht="16.2" thickBot="1" x14ac:dyDescent="0.35">
      <c r="A359" s="40" t="s">
        <v>142</v>
      </c>
      <c r="B359" s="517" t="s">
        <v>985</v>
      </c>
      <c r="C359" s="519"/>
      <c r="D359" s="40" t="s">
        <v>11</v>
      </c>
      <c r="E359" s="181">
        <v>1</v>
      </c>
      <c r="F359" s="213"/>
      <c r="G359" s="41">
        <f t="shared" si="23"/>
        <v>0</v>
      </c>
    </row>
    <row r="360" spans="1:7" ht="16.2" thickBot="1" x14ac:dyDescent="0.35">
      <c r="A360" s="40" t="s">
        <v>146</v>
      </c>
      <c r="B360" s="517" t="s">
        <v>989</v>
      </c>
      <c r="C360" s="519"/>
      <c r="D360" s="40" t="s">
        <v>11</v>
      </c>
      <c r="E360" s="181">
        <v>1</v>
      </c>
      <c r="F360" s="213"/>
      <c r="G360" s="41">
        <f t="shared" si="23"/>
        <v>0</v>
      </c>
    </row>
    <row r="361" spans="1:7" ht="72.599999999999994" customHeight="1" thickBot="1" x14ac:dyDescent="0.35">
      <c r="A361" s="40" t="s">
        <v>148</v>
      </c>
      <c r="B361" s="517" t="s">
        <v>990</v>
      </c>
      <c r="C361" s="519"/>
      <c r="D361" s="40" t="s">
        <v>11</v>
      </c>
      <c r="E361" s="181">
        <v>3</v>
      </c>
      <c r="F361" s="213"/>
      <c r="G361" s="41">
        <f t="shared" si="23"/>
        <v>0</v>
      </c>
    </row>
    <row r="362" spans="1:7" ht="44.4" customHeight="1" thickBot="1" x14ac:dyDescent="0.35">
      <c r="A362" s="40" t="s">
        <v>218</v>
      </c>
      <c r="B362" s="517" t="s">
        <v>991</v>
      </c>
      <c r="C362" s="519"/>
      <c r="D362" s="40" t="s">
        <v>11</v>
      </c>
      <c r="E362" s="181">
        <v>4</v>
      </c>
      <c r="F362" s="213"/>
      <c r="G362" s="41">
        <f t="shared" si="23"/>
        <v>0</v>
      </c>
    </row>
    <row r="363" spans="1:7" ht="29.4" customHeight="1" thickBot="1" x14ac:dyDescent="0.35">
      <c r="A363" s="40" t="s">
        <v>221</v>
      </c>
      <c r="B363" s="517" t="s">
        <v>992</v>
      </c>
      <c r="C363" s="519"/>
      <c r="D363" s="40" t="s">
        <v>11</v>
      </c>
      <c r="E363" s="181">
        <v>1</v>
      </c>
      <c r="F363" s="213"/>
      <c r="G363" s="41">
        <f t="shared" si="23"/>
        <v>0</v>
      </c>
    </row>
    <row r="364" spans="1:7" ht="43.95" customHeight="1" thickBot="1" x14ac:dyDescent="0.35">
      <c r="A364" s="40" t="s">
        <v>229</v>
      </c>
      <c r="B364" s="517" t="s">
        <v>993</v>
      </c>
      <c r="C364" s="519"/>
      <c r="D364" s="40" t="s">
        <v>11</v>
      </c>
      <c r="E364" s="181">
        <v>1</v>
      </c>
      <c r="F364" s="213"/>
      <c r="G364" s="41">
        <f t="shared" si="23"/>
        <v>0</v>
      </c>
    </row>
    <row r="365" spans="1:7" ht="29.4" customHeight="1" thickBot="1" x14ac:dyDescent="0.35">
      <c r="A365" s="40" t="s">
        <v>378</v>
      </c>
      <c r="B365" s="517" t="s">
        <v>994</v>
      </c>
      <c r="C365" s="519"/>
      <c r="D365" s="40" t="s">
        <v>478</v>
      </c>
      <c r="E365" s="181">
        <v>50</v>
      </c>
      <c r="F365" s="213"/>
      <c r="G365" s="41">
        <f t="shared" si="23"/>
        <v>0</v>
      </c>
    </row>
    <row r="366" spans="1:7" ht="29.4" customHeight="1" thickBot="1" x14ac:dyDescent="0.35">
      <c r="A366" s="40" t="s">
        <v>379</v>
      </c>
      <c r="B366" s="517" t="s">
        <v>995</v>
      </c>
      <c r="C366" s="519"/>
      <c r="D366" s="40" t="s">
        <v>11</v>
      </c>
      <c r="E366" s="181">
        <v>1</v>
      </c>
      <c r="F366" s="213"/>
      <c r="G366" s="41">
        <f t="shared" si="23"/>
        <v>0</v>
      </c>
    </row>
    <row r="367" spans="1:7" ht="16.2" thickBot="1" x14ac:dyDescent="0.35">
      <c r="A367" s="40" t="s">
        <v>479</v>
      </c>
      <c r="B367" s="517" t="s">
        <v>986</v>
      </c>
      <c r="C367" s="519"/>
      <c r="D367" s="40" t="s">
        <v>11</v>
      </c>
      <c r="E367" s="181">
        <v>3</v>
      </c>
      <c r="F367" s="213"/>
      <c r="G367" s="41">
        <f t="shared" si="23"/>
        <v>0</v>
      </c>
    </row>
    <row r="368" spans="1:7" ht="29.4" customHeight="1" thickBot="1" x14ac:dyDescent="0.35">
      <c r="A368" s="40" t="s">
        <v>481</v>
      </c>
      <c r="B368" s="517" t="s">
        <v>987</v>
      </c>
      <c r="C368" s="519"/>
      <c r="D368" s="40" t="s">
        <v>11</v>
      </c>
      <c r="E368" s="181">
        <v>2</v>
      </c>
      <c r="F368" s="213"/>
      <c r="G368" s="41">
        <f t="shared" si="23"/>
        <v>0</v>
      </c>
    </row>
    <row r="369" spans="1:7" ht="16.2" thickBot="1" x14ac:dyDescent="0.35">
      <c r="A369" s="40" t="s">
        <v>482</v>
      </c>
      <c r="B369" s="517" t="s">
        <v>996</v>
      </c>
      <c r="C369" s="519"/>
      <c r="D369" s="40" t="s">
        <v>11</v>
      </c>
      <c r="E369" s="181">
        <v>1</v>
      </c>
      <c r="F369" s="213"/>
      <c r="G369" s="41">
        <f t="shared" si="23"/>
        <v>0</v>
      </c>
    </row>
    <row r="370" spans="1:7" ht="29.4" customHeight="1" thickBot="1" x14ac:dyDescent="0.35">
      <c r="A370" s="40" t="s">
        <v>483</v>
      </c>
      <c r="B370" s="517" t="s">
        <v>997</v>
      </c>
      <c r="C370" s="519"/>
      <c r="D370" s="40" t="s">
        <v>11</v>
      </c>
      <c r="E370" s="181">
        <v>1</v>
      </c>
      <c r="F370" s="213"/>
      <c r="G370" s="41">
        <f t="shared" si="23"/>
        <v>0</v>
      </c>
    </row>
    <row r="371" spans="1:7" ht="16.350000000000001" customHeight="1" thickBot="1" x14ac:dyDescent="0.35">
      <c r="A371" s="572" t="s">
        <v>998</v>
      </c>
      <c r="B371" s="572"/>
      <c r="C371" s="572"/>
      <c r="D371" s="572"/>
      <c r="E371" s="572"/>
      <c r="F371" s="572"/>
      <c r="G371" s="33">
        <f>SUM(G357:G370)</f>
        <v>0</v>
      </c>
    </row>
    <row r="372" spans="1:7" ht="16.2" thickBot="1" x14ac:dyDescent="0.35">
      <c r="A372" s="497" t="s">
        <v>1118</v>
      </c>
      <c r="B372" s="497"/>
      <c r="C372" s="497"/>
      <c r="D372" s="497"/>
      <c r="E372" s="497"/>
      <c r="F372" s="497"/>
      <c r="G372" s="498"/>
    </row>
    <row r="373" spans="1:7" ht="205.95" customHeight="1" thickBot="1" x14ac:dyDescent="0.35">
      <c r="A373" s="40" t="s">
        <v>78</v>
      </c>
      <c r="B373" s="563" t="s">
        <v>1201</v>
      </c>
      <c r="C373" s="564"/>
      <c r="D373" s="40" t="s">
        <v>11</v>
      </c>
      <c r="E373" s="181">
        <v>1</v>
      </c>
      <c r="F373" s="213"/>
      <c r="G373" s="41">
        <f>E373*F373</f>
        <v>0</v>
      </c>
    </row>
    <row r="374" spans="1:7" ht="102.75" customHeight="1" thickBot="1" x14ac:dyDescent="0.35">
      <c r="A374" s="40" t="s">
        <v>134</v>
      </c>
      <c r="B374" s="517" t="s">
        <v>1018</v>
      </c>
      <c r="C374" s="519"/>
      <c r="D374" s="40" t="s">
        <v>11</v>
      </c>
      <c r="E374" s="181">
        <v>1</v>
      </c>
      <c r="F374" s="213"/>
      <c r="G374" s="41">
        <f t="shared" ref="G374:G408" si="24">E374*F374</f>
        <v>0</v>
      </c>
    </row>
    <row r="375" spans="1:7" ht="44.4" customHeight="1" thickBot="1" x14ac:dyDescent="0.35">
      <c r="A375" s="40" t="s">
        <v>142</v>
      </c>
      <c r="B375" s="517" t="s">
        <v>1019</v>
      </c>
      <c r="C375" s="519"/>
      <c r="D375" s="40" t="s">
        <v>11</v>
      </c>
      <c r="E375" s="181">
        <v>29</v>
      </c>
      <c r="F375" s="213"/>
      <c r="G375" s="41">
        <f t="shared" si="24"/>
        <v>0</v>
      </c>
    </row>
    <row r="376" spans="1:7" ht="29.4" customHeight="1" thickBot="1" x14ac:dyDescent="0.35">
      <c r="A376" s="40" t="s">
        <v>146</v>
      </c>
      <c r="B376" s="517" t="s">
        <v>1000</v>
      </c>
      <c r="C376" s="519"/>
      <c r="D376" s="40" t="s">
        <v>11</v>
      </c>
      <c r="E376" s="181">
        <v>29</v>
      </c>
      <c r="F376" s="213"/>
      <c r="G376" s="41">
        <f t="shared" si="24"/>
        <v>0</v>
      </c>
    </row>
    <row r="377" spans="1:7" ht="180.9" customHeight="1" thickBot="1" x14ac:dyDescent="0.35">
      <c r="A377" s="40" t="s">
        <v>148</v>
      </c>
      <c r="B377" s="517" t="s">
        <v>1220</v>
      </c>
      <c r="C377" s="519"/>
      <c r="D377" s="40" t="s">
        <v>11</v>
      </c>
      <c r="E377" s="181">
        <v>27</v>
      </c>
      <c r="F377" s="213"/>
      <c r="G377" s="41">
        <f t="shared" si="24"/>
        <v>0</v>
      </c>
    </row>
    <row r="378" spans="1:7" ht="194.7" customHeight="1" thickBot="1" x14ac:dyDescent="0.35">
      <c r="A378" s="40" t="s">
        <v>218</v>
      </c>
      <c r="B378" s="563" t="s">
        <v>1109</v>
      </c>
      <c r="C378" s="564"/>
      <c r="D378" s="40" t="s">
        <v>11</v>
      </c>
      <c r="E378" s="181">
        <v>2</v>
      </c>
      <c r="F378" s="213"/>
      <c r="G378" s="41">
        <f t="shared" si="24"/>
        <v>0</v>
      </c>
    </row>
    <row r="379" spans="1:7" ht="135.30000000000001" customHeight="1" thickBot="1" x14ac:dyDescent="0.35">
      <c r="A379" s="40" t="s">
        <v>221</v>
      </c>
      <c r="B379" s="563" t="s">
        <v>1110</v>
      </c>
      <c r="C379" s="564"/>
      <c r="D379" s="40" t="s">
        <v>11</v>
      </c>
      <c r="E379" s="181">
        <v>5</v>
      </c>
      <c r="F379" s="213"/>
      <c r="G379" s="41">
        <f t="shared" si="24"/>
        <v>0</v>
      </c>
    </row>
    <row r="380" spans="1:7" ht="59.55" customHeight="1" thickBot="1" x14ac:dyDescent="0.35">
      <c r="A380" s="40" t="s">
        <v>229</v>
      </c>
      <c r="B380" s="517" t="s">
        <v>1020</v>
      </c>
      <c r="C380" s="519"/>
      <c r="D380" s="40" t="s">
        <v>11</v>
      </c>
      <c r="E380" s="181">
        <v>4</v>
      </c>
      <c r="F380" s="213"/>
      <c r="G380" s="41">
        <f t="shared" si="24"/>
        <v>0</v>
      </c>
    </row>
    <row r="381" spans="1:7" ht="30.75" customHeight="1" thickBot="1" x14ac:dyDescent="0.35">
      <c r="A381" s="40" t="s">
        <v>378</v>
      </c>
      <c r="B381" s="517" t="s">
        <v>1021</v>
      </c>
      <c r="C381" s="519"/>
      <c r="D381" s="40" t="s">
        <v>11</v>
      </c>
      <c r="E381" s="181">
        <v>4</v>
      </c>
      <c r="F381" s="213"/>
      <c r="G381" s="41">
        <f t="shared" si="24"/>
        <v>0</v>
      </c>
    </row>
    <row r="382" spans="1:7" ht="60" customHeight="1" thickBot="1" x14ac:dyDescent="0.35">
      <c r="A382" s="40" t="s">
        <v>379</v>
      </c>
      <c r="B382" s="517" t="s">
        <v>1022</v>
      </c>
      <c r="C382" s="519"/>
      <c r="D382" s="40" t="s">
        <v>11</v>
      </c>
      <c r="E382" s="181">
        <v>4</v>
      </c>
      <c r="F382" s="213"/>
      <c r="G382" s="41">
        <f t="shared" si="24"/>
        <v>0</v>
      </c>
    </row>
    <row r="383" spans="1:7" ht="60.6" customHeight="1" thickBot="1" x14ac:dyDescent="0.35">
      <c r="A383" s="40" t="s">
        <v>479</v>
      </c>
      <c r="B383" s="517" t="s">
        <v>1023</v>
      </c>
      <c r="C383" s="519"/>
      <c r="D383" s="40" t="s">
        <v>11</v>
      </c>
      <c r="E383" s="181">
        <v>1</v>
      </c>
      <c r="F383" s="213"/>
      <c r="G383" s="41">
        <f t="shared" si="24"/>
        <v>0</v>
      </c>
    </row>
    <row r="384" spans="1:7" ht="31.2" customHeight="1" thickBot="1" x14ac:dyDescent="0.35">
      <c r="A384" s="40" t="s">
        <v>481</v>
      </c>
      <c r="B384" s="517" t="s">
        <v>1001</v>
      </c>
      <c r="C384" s="519"/>
      <c r="D384" s="40" t="s">
        <v>11</v>
      </c>
      <c r="E384" s="181">
        <v>1</v>
      </c>
      <c r="F384" s="213"/>
      <c r="G384" s="41">
        <f t="shared" si="24"/>
        <v>0</v>
      </c>
    </row>
    <row r="385" spans="1:7" ht="43.95" customHeight="1" thickBot="1" x14ac:dyDescent="0.35">
      <c r="A385" s="40" t="s">
        <v>482</v>
      </c>
      <c r="B385" s="517" t="s">
        <v>1024</v>
      </c>
      <c r="C385" s="519"/>
      <c r="D385" s="40" t="s">
        <v>11</v>
      </c>
      <c r="E385" s="181">
        <v>2</v>
      </c>
      <c r="F385" s="213"/>
      <c r="G385" s="41">
        <f t="shared" si="24"/>
        <v>0</v>
      </c>
    </row>
    <row r="386" spans="1:7" ht="49.2" customHeight="1" thickBot="1" x14ac:dyDescent="0.35">
      <c r="A386" s="40" t="s">
        <v>483</v>
      </c>
      <c r="B386" s="517" t="s">
        <v>1025</v>
      </c>
      <c r="C386" s="519"/>
      <c r="D386" s="40" t="s">
        <v>475</v>
      </c>
      <c r="E386" s="181">
        <v>1</v>
      </c>
      <c r="F386" s="213"/>
      <c r="G386" s="41">
        <f t="shared" si="24"/>
        <v>0</v>
      </c>
    </row>
    <row r="387" spans="1:7" ht="18.600000000000001" customHeight="1" thickBot="1" x14ac:dyDescent="0.35">
      <c r="A387" s="40" t="s">
        <v>484</v>
      </c>
      <c r="B387" s="517" t="s">
        <v>1026</v>
      </c>
      <c r="C387" s="519"/>
      <c r="D387" s="40" t="s">
        <v>11</v>
      </c>
      <c r="E387" s="181">
        <v>1</v>
      </c>
      <c r="F387" s="213"/>
      <c r="G387" s="41">
        <f t="shared" si="24"/>
        <v>0</v>
      </c>
    </row>
    <row r="388" spans="1:7" ht="73.95" customHeight="1" thickBot="1" x14ac:dyDescent="0.35">
      <c r="A388" s="40" t="s">
        <v>485</v>
      </c>
      <c r="B388" s="517" t="s">
        <v>1027</v>
      </c>
      <c r="C388" s="519"/>
      <c r="D388" s="40" t="s">
        <v>478</v>
      </c>
      <c r="E388" s="181">
        <v>50</v>
      </c>
      <c r="F388" s="213"/>
      <c r="G388" s="41">
        <f t="shared" si="24"/>
        <v>0</v>
      </c>
    </row>
    <row r="389" spans="1:7" ht="61.95" customHeight="1" thickBot="1" x14ac:dyDescent="0.35">
      <c r="A389" s="40" t="s">
        <v>487</v>
      </c>
      <c r="B389" s="517" t="s">
        <v>1028</v>
      </c>
      <c r="C389" s="519"/>
      <c r="D389" s="40" t="s">
        <v>478</v>
      </c>
      <c r="E389" s="181">
        <v>20</v>
      </c>
      <c r="F389" s="213"/>
      <c r="G389" s="41">
        <f t="shared" si="24"/>
        <v>0</v>
      </c>
    </row>
    <row r="390" spans="1:7" ht="16.2" thickBot="1" x14ac:dyDescent="0.35">
      <c r="A390" s="40" t="s">
        <v>488</v>
      </c>
      <c r="B390" s="517" t="s">
        <v>1002</v>
      </c>
      <c r="C390" s="519"/>
      <c r="D390" s="40" t="s">
        <v>478</v>
      </c>
      <c r="E390" s="181">
        <v>40</v>
      </c>
      <c r="F390" s="213"/>
      <c r="G390" s="41">
        <f t="shared" si="24"/>
        <v>0</v>
      </c>
    </row>
    <row r="391" spans="1:7" ht="57" customHeight="1" thickBot="1" x14ac:dyDescent="0.35">
      <c r="A391" s="40" t="s">
        <v>490</v>
      </c>
      <c r="B391" s="517" t="s">
        <v>1029</v>
      </c>
      <c r="C391" s="519"/>
      <c r="D391" s="40" t="s">
        <v>478</v>
      </c>
      <c r="E391" s="181">
        <v>450</v>
      </c>
      <c r="F391" s="213"/>
      <c r="G391" s="41">
        <f t="shared" si="24"/>
        <v>0</v>
      </c>
    </row>
    <row r="392" spans="1:7" ht="100.95" customHeight="1" thickBot="1" x14ac:dyDescent="0.35">
      <c r="A392" s="40" t="s">
        <v>491</v>
      </c>
      <c r="B392" s="517" t="s">
        <v>1003</v>
      </c>
      <c r="C392" s="519"/>
      <c r="D392" s="40" t="s">
        <v>11</v>
      </c>
      <c r="E392" s="181">
        <v>1</v>
      </c>
      <c r="F392" s="213"/>
      <c r="G392" s="41">
        <f t="shared" si="24"/>
        <v>0</v>
      </c>
    </row>
    <row r="393" spans="1:7" ht="16.2" thickBot="1" x14ac:dyDescent="0.35">
      <c r="A393" s="40" t="s">
        <v>492</v>
      </c>
      <c r="B393" s="517" t="s">
        <v>1004</v>
      </c>
      <c r="C393" s="519"/>
      <c r="D393" s="40" t="s">
        <v>11</v>
      </c>
      <c r="E393" s="181">
        <v>1</v>
      </c>
      <c r="F393" s="213"/>
      <c r="G393" s="41">
        <f t="shared" si="24"/>
        <v>0</v>
      </c>
    </row>
    <row r="394" spans="1:7" ht="29.4" customHeight="1" thickBot="1" x14ac:dyDescent="0.35">
      <c r="A394" s="40" t="s">
        <v>720</v>
      </c>
      <c r="B394" s="517" t="s">
        <v>1005</v>
      </c>
      <c r="C394" s="519"/>
      <c r="D394" s="40" t="s">
        <v>11</v>
      </c>
      <c r="E394" s="181">
        <v>27</v>
      </c>
      <c r="F394" s="213"/>
      <c r="G394" s="41">
        <f t="shared" si="24"/>
        <v>0</v>
      </c>
    </row>
    <row r="395" spans="1:7" ht="16.2" thickBot="1" x14ac:dyDescent="0.35">
      <c r="A395" s="40" t="s">
        <v>721</v>
      </c>
      <c r="B395" s="517" t="s">
        <v>1006</v>
      </c>
      <c r="C395" s="519"/>
      <c r="D395" s="40" t="s">
        <v>11</v>
      </c>
      <c r="E395" s="181">
        <v>40</v>
      </c>
      <c r="F395" s="213"/>
      <c r="G395" s="41">
        <f t="shared" si="24"/>
        <v>0</v>
      </c>
    </row>
    <row r="396" spans="1:7" ht="16.2" thickBot="1" x14ac:dyDescent="0.35">
      <c r="A396" s="40" t="s">
        <v>722</v>
      </c>
      <c r="B396" s="517" t="s">
        <v>1007</v>
      </c>
      <c r="C396" s="519"/>
      <c r="D396" s="40" t="s">
        <v>11</v>
      </c>
      <c r="E396" s="181">
        <v>27</v>
      </c>
      <c r="F396" s="213"/>
      <c r="G396" s="41">
        <f t="shared" si="24"/>
        <v>0</v>
      </c>
    </row>
    <row r="397" spans="1:7" ht="16.2" thickBot="1" x14ac:dyDescent="0.35">
      <c r="A397" s="40" t="s">
        <v>723</v>
      </c>
      <c r="B397" s="517" t="s">
        <v>1008</v>
      </c>
      <c r="C397" s="519"/>
      <c r="D397" s="40" t="s">
        <v>11</v>
      </c>
      <c r="E397" s="181">
        <v>5</v>
      </c>
      <c r="F397" s="213"/>
      <c r="G397" s="41">
        <f t="shared" si="24"/>
        <v>0</v>
      </c>
    </row>
    <row r="398" spans="1:7" ht="16.2" thickBot="1" x14ac:dyDescent="0.35">
      <c r="A398" s="40" t="s">
        <v>724</v>
      </c>
      <c r="B398" s="517" t="s">
        <v>1009</v>
      </c>
      <c r="C398" s="519"/>
      <c r="D398" s="40" t="s">
        <v>11</v>
      </c>
      <c r="E398" s="181">
        <v>4</v>
      </c>
      <c r="F398" s="213"/>
      <c r="G398" s="41">
        <f t="shared" si="24"/>
        <v>0</v>
      </c>
    </row>
    <row r="399" spans="1:7" ht="16.2" thickBot="1" x14ac:dyDescent="0.35">
      <c r="A399" s="40" t="s">
        <v>725</v>
      </c>
      <c r="B399" s="517" t="s">
        <v>1010</v>
      </c>
      <c r="C399" s="519"/>
      <c r="D399" s="40" t="s">
        <v>11</v>
      </c>
      <c r="E399" s="181">
        <v>1</v>
      </c>
      <c r="F399" s="213"/>
      <c r="G399" s="41">
        <f t="shared" si="24"/>
        <v>0</v>
      </c>
    </row>
    <row r="400" spans="1:7" ht="16.2" thickBot="1" x14ac:dyDescent="0.35">
      <c r="A400" s="40" t="s">
        <v>726</v>
      </c>
      <c r="B400" s="517" t="s">
        <v>1011</v>
      </c>
      <c r="C400" s="519"/>
      <c r="D400" s="40" t="s">
        <v>11</v>
      </c>
      <c r="E400" s="181">
        <v>3</v>
      </c>
      <c r="F400" s="213"/>
      <c r="G400" s="41">
        <f t="shared" si="24"/>
        <v>0</v>
      </c>
    </row>
    <row r="401" spans="1:7" ht="16.2" thickBot="1" x14ac:dyDescent="0.35">
      <c r="A401" s="40" t="s">
        <v>727</v>
      </c>
      <c r="B401" s="517" t="s">
        <v>1012</v>
      </c>
      <c r="C401" s="519"/>
      <c r="D401" s="40" t="s">
        <v>11</v>
      </c>
      <c r="E401" s="181">
        <v>3</v>
      </c>
      <c r="F401" s="213"/>
      <c r="G401" s="41">
        <f t="shared" si="24"/>
        <v>0</v>
      </c>
    </row>
    <row r="402" spans="1:7" ht="16.2" thickBot="1" x14ac:dyDescent="0.35">
      <c r="A402" s="40" t="s">
        <v>728</v>
      </c>
      <c r="B402" s="517" t="s">
        <v>1013</v>
      </c>
      <c r="C402" s="519"/>
      <c r="D402" s="40" t="s">
        <v>11</v>
      </c>
      <c r="E402" s="181">
        <v>1</v>
      </c>
      <c r="F402" s="213"/>
      <c r="G402" s="41">
        <f t="shared" si="24"/>
        <v>0</v>
      </c>
    </row>
    <row r="403" spans="1:7" ht="29.4" customHeight="1" thickBot="1" x14ac:dyDescent="0.35">
      <c r="A403" s="40" t="s">
        <v>729</v>
      </c>
      <c r="B403" s="517" t="s">
        <v>1014</v>
      </c>
      <c r="C403" s="519"/>
      <c r="D403" s="40" t="s">
        <v>11</v>
      </c>
      <c r="E403" s="181">
        <v>40</v>
      </c>
      <c r="F403" s="213"/>
      <c r="G403" s="41">
        <f t="shared" si="24"/>
        <v>0</v>
      </c>
    </row>
    <row r="404" spans="1:7" ht="29.4" customHeight="1" thickBot="1" x14ac:dyDescent="0.35">
      <c r="A404" s="40" t="s">
        <v>730</v>
      </c>
      <c r="B404" s="517" t="s">
        <v>1015</v>
      </c>
      <c r="C404" s="519"/>
      <c r="D404" s="40" t="s">
        <v>11</v>
      </c>
      <c r="E404" s="181">
        <v>40</v>
      </c>
      <c r="F404" s="213"/>
      <c r="G404" s="41">
        <f t="shared" si="24"/>
        <v>0</v>
      </c>
    </row>
    <row r="405" spans="1:7" ht="43.95" customHeight="1" thickBot="1" x14ac:dyDescent="0.35">
      <c r="A405" s="40" t="s">
        <v>731</v>
      </c>
      <c r="B405" s="517" t="s">
        <v>1016</v>
      </c>
      <c r="C405" s="519"/>
      <c r="D405" s="40" t="s">
        <v>475</v>
      </c>
      <c r="E405" s="181">
        <v>1</v>
      </c>
      <c r="F405" s="213"/>
      <c r="G405" s="41">
        <f t="shared" si="24"/>
        <v>0</v>
      </c>
    </row>
    <row r="406" spans="1:7" ht="16.2" thickBot="1" x14ac:dyDescent="0.35">
      <c r="A406" s="40" t="s">
        <v>732</v>
      </c>
      <c r="B406" s="517" t="s">
        <v>1017</v>
      </c>
      <c r="C406" s="519"/>
      <c r="D406" s="40" t="s">
        <v>475</v>
      </c>
      <c r="E406" s="181">
        <v>1</v>
      </c>
      <c r="F406" s="213"/>
      <c r="G406" s="41">
        <f t="shared" si="24"/>
        <v>0</v>
      </c>
    </row>
    <row r="407" spans="1:7" ht="58.2" customHeight="1" thickBot="1" x14ac:dyDescent="0.35">
      <c r="A407" s="40" t="s">
        <v>733</v>
      </c>
      <c r="B407" s="517" t="s">
        <v>1030</v>
      </c>
      <c r="C407" s="519"/>
      <c r="D407" s="40" t="s">
        <v>11</v>
      </c>
      <c r="E407" s="181">
        <v>5</v>
      </c>
      <c r="F407" s="213"/>
      <c r="G407" s="41">
        <f t="shared" si="24"/>
        <v>0</v>
      </c>
    </row>
    <row r="408" spans="1:7" ht="59.55" customHeight="1" thickBot="1" x14ac:dyDescent="0.35">
      <c r="A408" s="40" t="s">
        <v>734</v>
      </c>
      <c r="B408" s="517" t="s">
        <v>1031</v>
      </c>
      <c r="C408" s="519"/>
      <c r="D408" s="40" t="s">
        <v>478</v>
      </c>
      <c r="E408" s="181">
        <v>200</v>
      </c>
      <c r="F408" s="213"/>
      <c r="G408" s="41">
        <f t="shared" si="24"/>
        <v>0</v>
      </c>
    </row>
    <row r="409" spans="1:7" ht="16.350000000000001" customHeight="1" thickBot="1" x14ac:dyDescent="0.35">
      <c r="A409" s="573" t="s">
        <v>1032</v>
      </c>
      <c r="B409" s="573"/>
      <c r="C409" s="573"/>
      <c r="D409" s="573"/>
      <c r="E409" s="573"/>
      <c r="F409" s="573"/>
      <c r="G409" s="33">
        <f>SUM(G373:G408)</f>
        <v>0</v>
      </c>
    </row>
    <row r="410" spans="1:7" x14ac:dyDescent="0.3">
      <c r="A410" s="574" t="s">
        <v>1119</v>
      </c>
      <c r="B410" s="574"/>
      <c r="C410" s="574"/>
      <c r="D410" s="574"/>
      <c r="E410" s="574"/>
      <c r="F410" s="574"/>
      <c r="G410" s="575"/>
    </row>
    <row r="411" spans="1:7" ht="16.2" thickBot="1" x14ac:dyDescent="0.35">
      <c r="A411" s="576" t="s">
        <v>1034</v>
      </c>
      <c r="B411" s="576"/>
      <c r="C411" s="576"/>
      <c r="D411" s="576"/>
      <c r="E411" s="576"/>
      <c r="F411" s="576"/>
      <c r="G411" s="577"/>
    </row>
    <row r="412" spans="1:7" ht="75" customHeight="1" thickBot="1" x14ac:dyDescent="0.35">
      <c r="A412" s="40" t="s">
        <v>78</v>
      </c>
      <c r="B412" s="570" t="s">
        <v>1046</v>
      </c>
      <c r="C412" s="571"/>
      <c r="D412" s="40" t="s">
        <v>11</v>
      </c>
      <c r="E412" s="181">
        <v>1</v>
      </c>
      <c r="F412" s="213"/>
      <c r="G412" s="41">
        <f>E412*F412</f>
        <v>0</v>
      </c>
    </row>
    <row r="413" spans="1:7" ht="46.2" customHeight="1" thickBot="1" x14ac:dyDescent="0.35">
      <c r="A413" s="40" t="s">
        <v>134</v>
      </c>
      <c r="B413" s="570" t="s">
        <v>1047</v>
      </c>
      <c r="C413" s="571"/>
      <c r="D413" s="40" t="s">
        <v>11</v>
      </c>
      <c r="E413" s="181">
        <v>2</v>
      </c>
      <c r="F413" s="213"/>
      <c r="G413" s="41">
        <f t="shared" ref="G413:G428" si="25">E413*F413</f>
        <v>0</v>
      </c>
    </row>
    <row r="414" spans="1:7" ht="44.4" customHeight="1" thickBot="1" x14ac:dyDescent="0.35">
      <c r="A414" s="40" t="s">
        <v>142</v>
      </c>
      <c r="B414" s="570" t="s">
        <v>1035</v>
      </c>
      <c r="C414" s="571"/>
      <c r="D414" s="40" t="s">
        <v>11</v>
      </c>
      <c r="E414" s="181">
        <v>2</v>
      </c>
      <c r="F414" s="213"/>
      <c r="G414" s="41">
        <f t="shared" si="25"/>
        <v>0</v>
      </c>
    </row>
    <row r="415" spans="1:7" ht="46.2" customHeight="1" thickBot="1" x14ac:dyDescent="0.35">
      <c r="A415" s="40" t="s">
        <v>146</v>
      </c>
      <c r="B415" s="570" t="s">
        <v>1036</v>
      </c>
      <c r="C415" s="571"/>
      <c r="D415" s="40" t="s">
        <v>11</v>
      </c>
      <c r="E415" s="181">
        <v>2</v>
      </c>
      <c r="F415" s="213"/>
      <c r="G415" s="41">
        <f t="shared" si="25"/>
        <v>0</v>
      </c>
    </row>
    <row r="416" spans="1:7" ht="43.95" customHeight="1" thickBot="1" x14ac:dyDescent="0.35">
      <c r="A416" s="40" t="s">
        <v>148</v>
      </c>
      <c r="B416" s="570" t="s">
        <v>1048</v>
      </c>
      <c r="C416" s="571"/>
      <c r="D416" s="40" t="s">
        <v>11</v>
      </c>
      <c r="E416" s="181">
        <v>2</v>
      </c>
      <c r="F416" s="213"/>
      <c r="G416" s="41">
        <f t="shared" si="25"/>
        <v>0</v>
      </c>
    </row>
    <row r="417" spans="1:7" ht="102" customHeight="1" thickBot="1" x14ac:dyDescent="0.35">
      <c r="A417" s="40" t="s">
        <v>218</v>
      </c>
      <c r="B417" s="517" t="s">
        <v>1049</v>
      </c>
      <c r="C417" s="519"/>
      <c r="D417" s="40" t="s">
        <v>11</v>
      </c>
      <c r="E417" s="181">
        <v>2</v>
      </c>
      <c r="F417" s="213"/>
      <c r="G417" s="41">
        <f t="shared" si="25"/>
        <v>0</v>
      </c>
    </row>
    <row r="418" spans="1:7" ht="33.6" customHeight="1" thickBot="1" x14ac:dyDescent="0.35">
      <c r="A418" s="40" t="s">
        <v>221</v>
      </c>
      <c r="B418" s="517" t="s">
        <v>1050</v>
      </c>
      <c r="C418" s="519"/>
      <c r="D418" s="40" t="s">
        <v>478</v>
      </c>
      <c r="E418" s="181">
        <v>40</v>
      </c>
      <c r="F418" s="213"/>
      <c r="G418" s="41">
        <f t="shared" si="25"/>
        <v>0</v>
      </c>
    </row>
    <row r="419" spans="1:7" ht="72.599999999999994" customHeight="1" thickBot="1" x14ac:dyDescent="0.35">
      <c r="A419" s="40" t="s">
        <v>229</v>
      </c>
      <c r="B419" s="517" t="s">
        <v>1037</v>
      </c>
      <c r="C419" s="519"/>
      <c r="D419" s="40" t="s">
        <v>478</v>
      </c>
      <c r="E419" s="181">
        <v>40</v>
      </c>
      <c r="F419" s="213"/>
      <c r="G419" s="41">
        <f t="shared" si="25"/>
        <v>0</v>
      </c>
    </row>
    <row r="420" spans="1:7" ht="63.15" customHeight="1" thickBot="1" x14ac:dyDescent="0.35">
      <c r="A420" s="40" t="s">
        <v>378</v>
      </c>
      <c r="B420" s="517" t="s">
        <v>1051</v>
      </c>
      <c r="C420" s="519"/>
      <c r="D420" s="40" t="s">
        <v>478</v>
      </c>
      <c r="E420" s="181">
        <v>30</v>
      </c>
      <c r="F420" s="213"/>
      <c r="G420" s="41">
        <f t="shared" si="25"/>
        <v>0</v>
      </c>
    </row>
    <row r="421" spans="1:7" ht="110.25" customHeight="1" thickBot="1" x14ac:dyDescent="0.35">
      <c r="A421" s="40" t="s">
        <v>379</v>
      </c>
      <c r="B421" s="517" t="s">
        <v>1038</v>
      </c>
      <c r="C421" s="519"/>
      <c r="D421" s="40" t="s">
        <v>11</v>
      </c>
      <c r="E421" s="181">
        <v>2</v>
      </c>
      <c r="F421" s="213"/>
      <c r="G421" s="41">
        <f t="shared" si="25"/>
        <v>0</v>
      </c>
    </row>
    <row r="422" spans="1:7" ht="88.35" customHeight="1" thickBot="1" x14ac:dyDescent="0.35">
      <c r="A422" s="40" t="s">
        <v>479</v>
      </c>
      <c r="B422" s="517" t="s">
        <v>1039</v>
      </c>
      <c r="C422" s="519"/>
      <c r="D422" s="40" t="s">
        <v>11</v>
      </c>
      <c r="E422" s="181">
        <v>2</v>
      </c>
      <c r="F422" s="213"/>
      <c r="G422" s="41">
        <f t="shared" si="25"/>
        <v>0</v>
      </c>
    </row>
    <row r="423" spans="1:7" ht="58.2" customHeight="1" thickBot="1" x14ac:dyDescent="0.35">
      <c r="A423" s="40" t="s">
        <v>481</v>
      </c>
      <c r="B423" s="517" t="s">
        <v>1040</v>
      </c>
      <c r="C423" s="519"/>
      <c r="D423" s="40" t="s">
        <v>11</v>
      </c>
      <c r="E423" s="181">
        <v>2</v>
      </c>
      <c r="F423" s="213"/>
      <c r="G423" s="41">
        <f t="shared" si="25"/>
        <v>0</v>
      </c>
    </row>
    <row r="424" spans="1:7" ht="29.4" customHeight="1" thickBot="1" x14ac:dyDescent="0.35">
      <c r="A424" s="40" t="s">
        <v>482</v>
      </c>
      <c r="B424" s="517" t="s">
        <v>1041</v>
      </c>
      <c r="C424" s="519"/>
      <c r="D424" s="40" t="s">
        <v>11</v>
      </c>
      <c r="E424" s="181">
        <v>2</v>
      </c>
      <c r="F424" s="213"/>
      <c r="G424" s="41">
        <f t="shared" si="25"/>
        <v>0</v>
      </c>
    </row>
    <row r="425" spans="1:7" ht="43.95" customHeight="1" thickBot="1" x14ac:dyDescent="0.35">
      <c r="A425" s="40" t="s">
        <v>483</v>
      </c>
      <c r="B425" s="517" t="s">
        <v>1042</v>
      </c>
      <c r="C425" s="519"/>
      <c r="D425" s="40" t="s">
        <v>478</v>
      </c>
      <c r="E425" s="181">
        <v>20</v>
      </c>
      <c r="F425" s="213"/>
      <c r="G425" s="41">
        <f t="shared" si="25"/>
        <v>0</v>
      </c>
    </row>
    <row r="426" spans="1:7" ht="43.95" customHeight="1" thickBot="1" x14ac:dyDescent="0.35">
      <c r="A426" s="40" t="s">
        <v>484</v>
      </c>
      <c r="B426" s="517" t="s">
        <v>1043</v>
      </c>
      <c r="C426" s="519"/>
      <c r="D426" s="40" t="s">
        <v>478</v>
      </c>
      <c r="E426" s="181">
        <v>100</v>
      </c>
      <c r="F426" s="213"/>
      <c r="G426" s="41">
        <f t="shared" si="25"/>
        <v>0</v>
      </c>
    </row>
    <row r="427" spans="1:7" ht="43.95" customHeight="1" thickBot="1" x14ac:dyDescent="0.35">
      <c r="A427" s="40" t="s">
        <v>485</v>
      </c>
      <c r="B427" s="517" t="s">
        <v>1044</v>
      </c>
      <c r="C427" s="519"/>
      <c r="D427" s="40" t="s">
        <v>478</v>
      </c>
      <c r="E427" s="181">
        <v>50</v>
      </c>
      <c r="F427" s="213"/>
      <c r="G427" s="41">
        <f t="shared" si="25"/>
        <v>0</v>
      </c>
    </row>
    <row r="428" spans="1:7" ht="43.95" customHeight="1" thickBot="1" x14ac:dyDescent="0.35">
      <c r="A428" s="40" t="s">
        <v>487</v>
      </c>
      <c r="B428" s="517" t="s">
        <v>1045</v>
      </c>
      <c r="C428" s="519"/>
      <c r="D428" s="40" t="s">
        <v>475</v>
      </c>
      <c r="E428" s="181">
        <v>1</v>
      </c>
      <c r="F428" s="213"/>
      <c r="G428" s="41">
        <f t="shared" si="25"/>
        <v>0</v>
      </c>
    </row>
    <row r="429" spans="1:7" ht="16.350000000000001" customHeight="1" thickBot="1" x14ac:dyDescent="0.35">
      <c r="A429" s="578" t="s">
        <v>1052</v>
      </c>
      <c r="B429" s="578"/>
      <c r="C429" s="578"/>
      <c r="D429" s="578"/>
      <c r="E429" s="578"/>
      <c r="F429" s="578"/>
      <c r="G429" s="33">
        <f>SUM(G412:G428)</f>
        <v>0</v>
      </c>
    </row>
    <row r="430" spans="1:7" ht="16.2" thickBot="1" x14ac:dyDescent="0.35">
      <c r="A430" s="497" t="s">
        <v>1120</v>
      </c>
      <c r="B430" s="497"/>
      <c r="C430" s="497"/>
      <c r="D430" s="497"/>
      <c r="E430" s="497"/>
      <c r="F430" s="497"/>
      <c r="G430" s="498"/>
    </row>
    <row r="431" spans="1:7" ht="214.2" customHeight="1" thickBot="1" x14ac:dyDescent="0.35">
      <c r="A431" s="40" t="s">
        <v>78</v>
      </c>
      <c r="B431" s="517" t="s">
        <v>1054</v>
      </c>
      <c r="C431" s="519"/>
      <c r="D431" s="40" t="s">
        <v>475</v>
      </c>
      <c r="E431" s="181">
        <v>1</v>
      </c>
      <c r="F431" s="213"/>
      <c r="G431" s="41">
        <f>E431*F431</f>
        <v>0</v>
      </c>
    </row>
    <row r="432" spans="1:7" ht="59.1" customHeight="1" thickBot="1" x14ac:dyDescent="0.35">
      <c r="A432" s="40" t="s">
        <v>134</v>
      </c>
      <c r="B432" s="517" t="s">
        <v>1221</v>
      </c>
      <c r="C432" s="519"/>
      <c r="D432" s="40" t="s">
        <v>522</v>
      </c>
      <c r="E432" s="181">
        <v>3</v>
      </c>
      <c r="F432" s="213"/>
      <c r="G432" s="41">
        <f>E432*F432</f>
        <v>0</v>
      </c>
    </row>
    <row r="433" spans="1:7" ht="73.95" customHeight="1" thickBot="1" x14ac:dyDescent="0.35">
      <c r="A433" s="40" t="s">
        <v>142</v>
      </c>
      <c r="B433" s="517" t="s">
        <v>1055</v>
      </c>
      <c r="C433" s="519"/>
      <c r="D433" s="40" t="s">
        <v>522</v>
      </c>
      <c r="E433" s="181">
        <v>1</v>
      </c>
      <c r="F433" s="213"/>
      <c r="G433" s="41">
        <f>E433*F433</f>
        <v>0</v>
      </c>
    </row>
    <row r="434" spans="1:7" ht="16.2" thickBot="1" x14ac:dyDescent="0.35">
      <c r="A434" s="572" t="s">
        <v>1056</v>
      </c>
      <c r="B434" s="572"/>
      <c r="C434" s="572"/>
      <c r="D434" s="572"/>
      <c r="E434" s="572"/>
      <c r="F434" s="572"/>
      <c r="G434" s="33">
        <f>SUM(G431:G433)</f>
        <v>0</v>
      </c>
    </row>
    <row r="435" spans="1:7" ht="16.2" thickBot="1" x14ac:dyDescent="0.35">
      <c r="A435" s="39"/>
      <c r="B435" s="47"/>
      <c r="C435" s="47"/>
      <c r="D435" s="47"/>
      <c r="E435" s="186"/>
      <c r="F435" s="42"/>
      <c r="G435" s="43"/>
    </row>
    <row r="436" spans="1:7" ht="16.2" thickBot="1" x14ac:dyDescent="0.35">
      <c r="A436" s="459" t="s">
        <v>1121</v>
      </c>
      <c r="B436" s="460"/>
      <c r="C436" s="460"/>
      <c r="D436" s="460"/>
      <c r="E436" s="460"/>
      <c r="F436" s="460"/>
      <c r="G436" s="461"/>
    </row>
    <row r="437" spans="1:7" ht="16.2" thickBot="1" x14ac:dyDescent="0.35">
      <c r="A437" s="39" t="s">
        <v>1122</v>
      </c>
      <c r="B437" s="518" t="s">
        <v>524</v>
      </c>
      <c r="C437" s="518"/>
      <c r="D437" s="518"/>
      <c r="E437" s="518"/>
      <c r="F437" s="518"/>
      <c r="G437" s="41">
        <f>G74</f>
        <v>0</v>
      </c>
    </row>
    <row r="438" spans="1:7" ht="16.2" thickBot="1" x14ac:dyDescent="0.35">
      <c r="A438" s="39" t="s">
        <v>1123</v>
      </c>
      <c r="B438" s="518" t="s">
        <v>681</v>
      </c>
      <c r="C438" s="518"/>
      <c r="D438" s="518"/>
      <c r="E438" s="518"/>
      <c r="F438" s="518"/>
      <c r="G438" s="110">
        <f>G136</f>
        <v>0</v>
      </c>
    </row>
    <row r="439" spans="1:7" ht="16.2" thickBot="1" x14ac:dyDescent="0.35">
      <c r="A439" s="39" t="s">
        <v>1124</v>
      </c>
      <c r="B439" s="518" t="s">
        <v>771</v>
      </c>
      <c r="C439" s="518"/>
      <c r="D439" s="518"/>
      <c r="E439" s="518"/>
      <c r="F439" s="518"/>
      <c r="G439" s="110">
        <f>G154</f>
        <v>0</v>
      </c>
    </row>
    <row r="440" spans="1:7" ht="16.2" thickBot="1" x14ac:dyDescent="0.35">
      <c r="A440" s="39" t="s">
        <v>1125</v>
      </c>
      <c r="B440" s="587" t="s">
        <v>772</v>
      </c>
      <c r="C440" s="587"/>
      <c r="D440" s="587"/>
      <c r="E440" s="587"/>
      <c r="F440" s="587"/>
      <c r="G440" s="110">
        <f>G238</f>
        <v>0</v>
      </c>
    </row>
    <row r="441" spans="1:7" ht="16.2" thickBot="1" x14ac:dyDescent="0.35">
      <c r="A441" s="39" t="s">
        <v>1126</v>
      </c>
      <c r="B441" s="518" t="s">
        <v>856</v>
      </c>
      <c r="C441" s="518"/>
      <c r="D441" s="518"/>
      <c r="E441" s="518"/>
      <c r="F441" s="518"/>
      <c r="G441" s="110">
        <f>G249</f>
        <v>0</v>
      </c>
    </row>
    <row r="442" spans="1:7" ht="16.2" thickBot="1" x14ac:dyDescent="0.35">
      <c r="A442" s="39" t="s">
        <v>1127</v>
      </c>
      <c r="B442" s="518" t="s">
        <v>864</v>
      </c>
      <c r="C442" s="518"/>
      <c r="D442" s="518"/>
      <c r="E442" s="518"/>
      <c r="F442" s="518"/>
      <c r="G442" s="110">
        <f>G315</f>
        <v>0</v>
      </c>
    </row>
    <row r="443" spans="1:7" ht="16.2" thickBot="1" x14ac:dyDescent="0.35">
      <c r="A443" s="39" t="s">
        <v>1128</v>
      </c>
      <c r="B443" s="518" t="s">
        <v>944</v>
      </c>
      <c r="C443" s="518"/>
      <c r="D443" s="518"/>
      <c r="E443" s="518"/>
      <c r="F443" s="518"/>
      <c r="G443" s="110">
        <f>G355</f>
        <v>0</v>
      </c>
    </row>
    <row r="444" spans="1:7" ht="16.2" thickBot="1" x14ac:dyDescent="0.35">
      <c r="A444" s="39" t="s">
        <v>1129</v>
      </c>
      <c r="B444" s="587" t="s">
        <v>984</v>
      </c>
      <c r="C444" s="587"/>
      <c r="D444" s="587"/>
      <c r="E444" s="587"/>
      <c r="F444" s="587"/>
      <c r="G444" s="110">
        <f>G371</f>
        <v>0</v>
      </c>
    </row>
    <row r="445" spans="1:7" ht="16.2" thickBot="1" x14ac:dyDescent="0.35">
      <c r="A445" s="39" t="s">
        <v>1130</v>
      </c>
      <c r="B445" s="518" t="s">
        <v>999</v>
      </c>
      <c r="C445" s="518"/>
      <c r="D445" s="518"/>
      <c r="E445" s="518"/>
      <c r="F445" s="518"/>
      <c r="G445" s="110">
        <f>G409</f>
        <v>0</v>
      </c>
    </row>
    <row r="446" spans="1:7" ht="16.2" thickBot="1" x14ac:dyDescent="0.35">
      <c r="A446" s="39" t="s">
        <v>1131</v>
      </c>
      <c r="B446" s="518" t="s">
        <v>1033</v>
      </c>
      <c r="C446" s="518"/>
      <c r="D446" s="518"/>
      <c r="E446" s="518"/>
      <c r="F446" s="518"/>
      <c r="G446" s="110">
        <f>G429</f>
        <v>0</v>
      </c>
    </row>
    <row r="447" spans="1:7" ht="16.2" thickBot="1" x14ac:dyDescent="0.35">
      <c r="A447" s="39" t="s">
        <v>1132</v>
      </c>
      <c r="B447" s="518" t="s">
        <v>1053</v>
      </c>
      <c r="C447" s="518"/>
      <c r="D447" s="518"/>
      <c r="E447" s="518"/>
      <c r="F447" s="518"/>
      <c r="G447" s="110">
        <f>G434</f>
        <v>0</v>
      </c>
    </row>
    <row r="448" spans="1:7" ht="16.2" thickBot="1" x14ac:dyDescent="0.35">
      <c r="A448" s="456" t="s">
        <v>1133</v>
      </c>
      <c r="B448" s="457"/>
      <c r="C448" s="457"/>
      <c r="D448" s="457"/>
      <c r="E448" s="457"/>
      <c r="F448" s="458"/>
      <c r="G448" s="112">
        <f>SUM(G437:G447)</f>
        <v>0</v>
      </c>
    </row>
    <row r="449" spans="1:16359" ht="16.2" thickBot="1" x14ac:dyDescent="0.35">
      <c r="A449" s="354" t="s">
        <v>16</v>
      </c>
      <c r="B449" s="355"/>
      <c r="C449" s="355"/>
      <c r="D449" s="355"/>
      <c r="E449" s="355"/>
      <c r="F449" s="356"/>
      <c r="G449" s="223"/>
    </row>
    <row r="450" spans="1:16359" ht="16.2" thickBot="1" x14ac:dyDescent="0.35">
      <c r="A450" s="357" t="s">
        <v>17</v>
      </c>
      <c r="B450" s="358"/>
      <c r="C450" s="358"/>
      <c r="D450" s="358"/>
      <c r="E450" s="358"/>
      <c r="F450" s="359"/>
      <c r="G450" s="189">
        <f>G448+G449</f>
        <v>0</v>
      </c>
    </row>
    <row r="451" spans="1:16359" s="2" customFormat="1" ht="40.200000000000003" customHeight="1" x14ac:dyDescent="0.3">
      <c r="A451" s="494" t="s">
        <v>466</v>
      </c>
      <c r="B451" s="494"/>
      <c r="C451" s="494"/>
      <c r="D451" s="494"/>
      <c r="E451" s="494"/>
      <c r="F451" s="494"/>
      <c r="G451" s="494"/>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c r="AMK451"/>
      <c r="AML451"/>
      <c r="AMM451"/>
      <c r="AMN451"/>
      <c r="AMO451"/>
      <c r="AMP451"/>
      <c r="AMQ451"/>
      <c r="AMR451"/>
      <c r="AMS451"/>
      <c r="AMT451"/>
      <c r="AMU451"/>
      <c r="AMV451"/>
      <c r="AMW451"/>
      <c r="AMX451"/>
      <c r="AMY451"/>
      <c r="AMZ451"/>
      <c r="ANA451"/>
      <c r="ANB451"/>
      <c r="ANC451"/>
      <c r="AND451"/>
      <c r="ANE451"/>
      <c r="ANF451"/>
      <c r="ANG451"/>
      <c r="ANH451"/>
      <c r="ANI451"/>
      <c r="ANJ451"/>
      <c r="ANK451"/>
      <c r="ANL451"/>
      <c r="ANM451"/>
      <c r="ANN451"/>
      <c r="ANO451"/>
      <c r="ANP451"/>
      <c r="ANQ451"/>
      <c r="ANR451"/>
      <c r="ANS451"/>
      <c r="ANT451"/>
      <c r="ANU451"/>
      <c r="ANV451"/>
      <c r="ANW451"/>
      <c r="ANX451"/>
      <c r="ANY451"/>
      <c r="ANZ451"/>
      <c r="AOA451"/>
      <c r="AOB451"/>
      <c r="AOC451"/>
      <c r="AOD451"/>
      <c r="AOE451"/>
      <c r="AOF451"/>
      <c r="AOG451"/>
      <c r="AOH451"/>
      <c r="AOI451"/>
      <c r="AOJ451"/>
      <c r="AOK451"/>
      <c r="AOL451"/>
      <c r="AOM451"/>
      <c r="AON451"/>
      <c r="AOO451"/>
      <c r="AOP451"/>
      <c r="AOQ451"/>
      <c r="AOR451"/>
      <c r="AOS451"/>
      <c r="AOT451"/>
      <c r="AOU451"/>
      <c r="AOV451"/>
      <c r="AOW451"/>
      <c r="AOX451"/>
      <c r="AOY451"/>
      <c r="AOZ451"/>
      <c r="APA451"/>
      <c r="APB451"/>
      <c r="APC451"/>
      <c r="APD451"/>
      <c r="APE451"/>
      <c r="APF451"/>
      <c r="APG451"/>
      <c r="APH451"/>
      <c r="API451"/>
      <c r="APJ451"/>
      <c r="APK451"/>
      <c r="APL451"/>
      <c r="APM451"/>
      <c r="APN451"/>
      <c r="APO451"/>
      <c r="APP451"/>
      <c r="APQ451"/>
      <c r="APR451"/>
      <c r="APS451"/>
      <c r="APT451"/>
      <c r="APU451"/>
      <c r="APV451"/>
      <c r="APW451"/>
      <c r="APX451"/>
      <c r="APY451"/>
      <c r="APZ451"/>
      <c r="AQA451"/>
      <c r="AQB451"/>
      <c r="AQC451"/>
      <c r="AQD451"/>
      <c r="AQE451"/>
      <c r="AQF451"/>
      <c r="AQG451"/>
      <c r="AQH451"/>
      <c r="AQI451"/>
      <c r="AQJ451"/>
      <c r="AQK451"/>
      <c r="AQL451"/>
      <c r="AQM451"/>
      <c r="AQN451"/>
      <c r="AQO451"/>
      <c r="AQP451"/>
      <c r="AQQ451"/>
      <c r="AQR451"/>
      <c r="AQS451"/>
      <c r="AQT451"/>
      <c r="AQU451"/>
      <c r="AQV451"/>
      <c r="AQW451"/>
      <c r="AQX451"/>
      <c r="AQY451"/>
      <c r="AQZ451"/>
      <c r="ARA451"/>
      <c r="ARB451"/>
      <c r="ARC451"/>
      <c r="ARD451"/>
      <c r="ARE451"/>
      <c r="ARF451"/>
      <c r="ARG451"/>
      <c r="ARH451"/>
      <c r="ARI451"/>
      <c r="ARJ451"/>
      <c r="ARK451"/>
      <c r="ARL451"/>
      <c r="ARM451"/>
      <c r="ARN451"/>
      <c r="ARO451"/>
      <c r="ARP451"/>
      <c r="ARQ451"/>
      <c r="ARR451"/>
      <c r="ARS451"/>
      <c r="ART451"/>
      <c r="ARU451"/>
      <c r="ARV451"/>
      <c r="ARW451"/>
      <c r="ARX451"/>
      <c r="ARY451"/>
      <c r="ARZ451"/>
      <c r="ASA451"/>
      <c r="ASB451"/>
      <c r="ASC451"/>
      <c r="ASD451"/>
      <c r="ASE451"/>
      <c r="ASF451"/>
      <c r="ASG451"/>
      <c r="ASH451"/>
      <c r="ASI451"/>
      <c r="ASJ451"/>
      <c r="ASK451"/>
      <c r="ASL451"/>
      <c r="ASM451"/>
      <c r="ASN451"/>
      <c r="ASO451"/>
      <c r="ASP451"/>
      <c r="ASQ451"/>
      <c r="ASR451"/>
      <c r="ASS451"/>
      <c r="AST451"/>
      <c r="ASU451"/>
      <c r="ASV451"/>
      <c r="ASW451"/>
      <c r="ASX451"/>
      <c r="ASY451"/>
      <c r="ASZ451"/>
      <c r="ATA451"/>
      <c r="ATB451"/>
      <c r="ATC451"/>
      <c r="ATD451"/>
      <c r="ATE451"/>
      <c r="ATF451"/>
      <c r="ATG451"/>
      <c r="ATH451"/>
      <c r="ATI451"/>
      <c r="ATJ451"/>
      <c r="ATK451"/>
      <c r="ATL451"/>
      <c r="ATM451"/>
      <c r="ATN451"/>
      <c r="ATO451"/>
      <c r="ATP451"/>
      <c r="ATQ451"/>
      <c r="ATR451"/>
      <c r="ATS451"/>
      <c r="ATT451"/>
      <c r="ATU451"/>
      <c r="ATV451"/>
      <c r="ATW451"/>
      <c r="ATX451"/>
      <c r="ATY451"/>
      <c r="ATZ451"/>
      <c r="AUA451"/>
      <c r="AUB451"/>
      <c r="AUC451"/>
      <c r="AUD451"/>
      <c r="AUE451"/>
      <c r="AUF451"/>
      <c r="AUG451"/>
      <c r="AUH451"/>
      <c r="AUI451"/>
      <c r="AUJ451"/>
      <c r="AUK451"/>
      <c r="AUL451"/>
      <c r="AUM451"/>
      <c r="AUN451"/>
      <c r="AUO451"/>
      <c r="AUP451"/>
      <c r="AUQ451"/>
      <c r="AUR451"/>
      <c r="AUS451"/>
      <c r="AUT451"/>
      <c r="AUU451"/>
      <c r="AUV451"/>
      <c r="AUW451"/>
      <c r="AUX451"/>
      <c r="AUY451"/>
      <c r="AUZ451"/>
      <c r="AVA451"/>
      <c r="AVB451"/>
      <c r="AVC451"/>
      <c r="AVD451"/>
      <c r="AVE451"/>
      <c r="AVF451"/>
      <c r="AVG451"/>
      <c r="AVH451"/>
      <c r="AVI451"/>
      <c r="AVJ451"/>
      <c r="AVK451"/>
      <c r="AVL451"/>
      <c r="AVM451"/>
      <c r="AVN451"/>
      <c r="AVO451"/>
      <c r="AVP451"/>
      <c r="AVQ451"/>
      <c r="AVR451"/>
      <c r="AVS451"/>
      <c r="AVT451"/>
      <c r="AVU451"/>
      <c r="AVV451"/>
      <c r="AVW451"/>
      <c r="AVX451"/>
      <c r="AVY451"/>
      <c r="AVZ451"/>
      <c r="AWA451"/>
      <c r="AWB451"/>
      <c r="AWC451"/>
      <c r="AWD451"/>
      <c r="AWE451"/>
      <c r="AWF451"/>
      <c r="AWG451"/>
      <c r="AWH451"/>
      <c r="AWI451"/>
      <c r="AWJ451"/>
      <c r="AWK451"/>
      <c r="AWL451"/>
      <c r="AWM451"/>
      <c r="AWN451"/>
      <c r="AWO451"/>
      <c r="AWP451"/>
      <c r="AWQ451"/>
      <c r="AWR451"/>
      <c r="AWS451"/>
      <c r="AWT451"/>
      <c r="AWU451"/>
      <c r="AWV451"/>
      <c r="AWW451"/>
      <c r="AWX451"/>
      <c r="AWY451"/>
      <c r="AWZ451"/>
      <c r="AXA451"/>
      <c r="AXB451"/>
      <c r="AXC451"/>
      <c r="AXD451"/>
      <c r="AXE451"/>
      <c r="AXF451"/>
      <c r="AXG451"/>
      <c r="AXH451"/>
      <c r="AXI451"/>
      <c r="AXJ451"/>
      <c r="AXK451"/>
      <c r="AXL451"/>
      <c r="AXM451"/>
      <c r="AXN451"/>
      <c r="AXO451"/>
      <c r="AXP451"/>
      <c r="AXQ451"/>
      <c r="AXR451"/>
      <c r="AXS451"/>
      <c r="AXT451"/>
      <c r="AXU451"/>
      <c r="AXV451"/>
      <c r="AXW451"/>
      <c r="AXX451"/>
      <c r="AXY451"/>
      <c r="AXZ451"/>
      <c r="AYA451"/>
      <c r="AYB451"/>
      <c r="AYC451"/>
      <c r="AYD451"/>
      <c r="AYE451"/>
      <c r="AYF451"/>
      <c r="AYG451"/>
      <c r="AYH451"/>
      <c r="AYI451"/>
      <c r="AYJ451"/>
      <c r="AYK451"/>
      <c r="AYL451"/>
      <c r="AYM451"/>
      <c r="AYN451"/>
      <c r="AYO451"/>
      <c r="AYP451"/>
      <c r="AYQ451"/>
      <c r="AYR451"/>
      <c r="AYS451"/>
      <c r="AYT451"/>
      <c r="AYU451"/>
      <c r="AYV451"/>
      <c r="AYW451"/>
      <c r="AYX451"/>
      <c r="AYY451"/>
      <c r="AYZ451"/>
      <c r="AZA451"/>
      <c r="AZB451"/>
      <c r="AZC451"/>
      <c r="AZD451"/>
      <c r="AZE451"/>
      <c r="AZF451"/>
      <c r="AZG451"/>
      <c r="AZH451"/>
      <c r="AZI451"/>
      <c r="AZJ451"/>
      <c r="AZK451"/>
      <c r="AZL451"/>
      <c r="AZM451"/>
      <c r="AZN451"/>
      <c r="AZO451"/>
      <c r="AZP451"/>
      <c r="AZQ451"/>
      <c r="AZR451"/>
      <c r="AZS451"/>
      <c r="AZT451"/>
      <c r="AZU451"/>
      <c r="AZV451"/>
      <c r="AZW451"/>
      <c r="AZX451"/>
      <c r="AZY451"/>
      <c r="AZZ451"/>
      <c r="BAA451"/>
      <c r="BAB451"/>
      <c r="BAC451"/>
      <c r="BAD451"/>
      <c r="BAE451"/>
      <c r="BAF451"/>
      <c r="BAG451"/>
      <c r="BAH451"/>
      <c r="BAI451"/>
      <c r="BAJ451"/>
      <c r="BAK451"/>
      <c r="BAL451"/>
      <c r="BAM451"/>
      <c r="BAN451"/>
      <c r="BAO451"/>
      <c r="BAP451"/>
      <c r="BAQ451"/>
      <c r="BAR451"/>
      <c r="BAS451"/>
      <c r="BAT451"/>
      <c r="BAU451"/>
      <c r="BAV451"/>
      <c r="BAW451"/>
      <c r="BAX451"/>
      <c r="BAY451"/>
      <c r="BAZ451"/>
      <c r="BBA451"/>
      <c r="BBB451"/>
      <c r="BBC451"/>
      <c r="BBD451"/>
      <c r="BBE451"/>
      <c r="BBF451"/>
      <c r="BBG451"/>
      <c r="BBH451"/>
      <c r="BBI451"/>
      <c r="BBJ451"/>
      <c r="BBK451"/>
      <c r="BBL451"/>
      <c r="BBM451"/>
      <c r="BBN451"/>
      <c r="BBO451"/>
      <c r="BBP451"/>
      <c r="BBQ451"/>
      <c r="BBR451"/>
      <c r="BBS451"/>
      <c r="BBT451"/>
      <c r="BBU451"/>
      <c r="BBV451"/>
      <c r="BBW451"/>
      <c r="BBX451"/>
      <c r="BBY451"/>
      <c r="BBZ451"/>
      <c r="BCA451"/>
      <c r="BCB451"/>
      <c r="BCC451"/>
      <c r="BCD451"/>
      <c r="BCE451"/>
      <c r="BCF451"/>
      <c r="BCG451"/>
      <c r="BCH451"/>
      <c r="BCI451"/>
      <c r="BCJ451"/>
      <c r="BCK451"/>
      <c r="BCL451"/>
      <c r="BCM451"/>
      <c r="BCN451"/>
      <c r="BCO451"/>
      <c r="BCP451"/>
      <c r="BCQ451"/>
      <c r="BCR451"/>
      <c r="BCS451"/>
      <c r="BCT451"/>
      <c r="BCU451"/>
      <c r="BCV451"/>
      <c r="BCW451"/>
      <c r="BCX451"/>
      <c r="BCY451"/>
      <c r="BCZ451"/>
      <c r="BDA451"/>
      <c r="BDB451"/>
      <c r="BDC451"/>
      <c r="BDD451"/>
      <c r="BDE451"/>
      <c r="BDF451"/>
      <c r="BDG451"/>
      <c r="BDH451"/>
      <c r="BDI451"/>
      <c r="BDJ451"/>
      <c r="BDK451"/>
      <c r="BDL451"/>
      <c r="BDM451"/>
      <c r="BDN451"/>
      <c r="BDO451"/>
      <c r="BDP451"/>
      <c r="BDQ451"/>
      <c r="BDR451"/>
      <c r="BDS451"/>
      <c r="BDT451"/>
      <c r="BDU451"/>
      <c r="BDV451"/>
      <c r="BDW451"/>
      <c r="BDX451"/>
      <c r="BDY451"/>
      <c r="BDZ451"/>
      <c r="BEA451"/>
      <c r="BEB451"/>
      <c r="BEC451"/>
      <c r="BED451"/>
      <c r="BEE451"/>
      <c r="BEF451"/>
      <c r="BEG451"/>
      <c r="BEH451"/>
      <c r="BEI451"/>
      <c r="BEJ451"/>
      <c r="BEK451"/>
      <c r="BEL451"/>
      <c r="BEM451"/>
      <c r="BEN451"/>
      <c r="BEO451"/>
      <c r="BEP451"/>
      <c r="BEQ451"/>
      <c r="BER451"/>
      <c r="BES451"/>
      <c r="BET451"/>
      <c r="BEU451"/>
      <c r="BEV451"/>
      <c r="BEW451"/>
      <c r="BEX451"/>
      <c r="BEY451"/>
      <c r="BEZ451"/>
      <c r="BFA451"/>
      <c r="BFB451"/>
      <c r="BFC451"/>
      <c r="BFD451"/>
      <c r="BFE451"/>
      <c r="BFF451"/>
      <c r="BFG451"/>
      <c r="BFH451"/>
      <c r="BFI451"/>
      <c r="BFJ451"/>
      <c r="BFK451"/>
      <c r="BFL451"/>
      <c r="BFM451"/>
      <c r="BFN451"/>
      <c r="BFO451"/>
      <c r="BFP451"/>
      <c r="BFQ451"/>
      <c r="BFR451"/>
      <c r="BFS451"/>
      <c r="BFT451"/>
      <c r="BFU451"/>
      <c r="BFV451"/>
      <c r="BFW451"/>
      <c r="BFX451"/>
      <c r="BFY451"/>
      <c r="BFZ451"/>
      <c r="BGA451"/>
      <c r="BGB451"/>
      <c r="BGC451"/>
      <c r="BGD451"/>
      <c r="BGE451"/>
      <c r="BGF451"/>
      <c r="BGG451"/>
      <c r="BGH451"/>
      <c r="BGI451"/>
      <c r="BGJ451"/>
      <c r="BGK451"/>
      <c r="BGL451"/>
      <c r="BGM451"/>
      <c r="BGN451"/>
      <c r="BGO451"/>
      <c r="BGP451"/>
      <c r="BGQ451"/>
      <c r="BGR451"/>
      <c r="BGS451"/>
      <c r="BGT451"/>
      <c r="BGU451"/>
      <c r="BGV451"/>
      <c r="BGW451"/>
      <c r="BGX451"/>
      <c r="BGY451"/>
      <c r="BGZ451"/>
      <c r="BHA451"/>
      <c r="BHB451"/>
      <c r="BHC451"/>
      <c r="BHD451"/>
      <c r="BHE451"/>
      <c r="BHF451"/>
      <c r="BHG451"/>
      <c r="BHH451"/>
      <c r="BHI451"/>
      <c r="BHJ451"/>
      <c r="BHK451"/>
      <c r="BHL451"/>
      <c r="BHM451"/>
      <c r="BHN451"/>
      <c r="BHO451"/>
      <c r="BHP451"/>
      <c r="BHQ451"/>
      <c r="BHR451"/>
      <c r="BHS451"/>
      <c r="BHT451"/>
      <c r="BHU451"/>
      <c r="BHV451"/>
      <c r="BHW451"/>
      <c r="BHX451"/>
      <c r="BHY451"/>
      <c r="BHZ451"/>
      <c r="BIA451"/>
      <c r="BIB451"/>
      <c r="BIC451"/>
      <c r="BID451"/>
      <c r="BIE451"/>
      <c r="BIF451"/>
      <c r="BIG451"/>
      <c r="BIH451"/>
      <c r="BII451"/>
      <c r="BIJ451"/>
      <c r="BIK451"/>
      <c r="BIL451"/>
      <c r="BIM451"/>
      <c r="BIN451"/>
      <c r="BIO451"/>
      <c r="BIP451"/>
      <c r="BIQ451"/>
      <c r="BIR451"/>
      <c r="BIS451"/>
      <c r="BIT451"/>
      <c r="BIU451"/>
      <c r="BIV451"/>
      <c r="BIW451"/>
      <c r="BIX451"/>
      <c r="BIY451"/>
      <c r="BIZ451"/>
      <c r="BJA451"/>
      <c r="BJB451"/>
      <c r="BJC451"/>
      <c r="BJD451"/>
      <c r="BJE451"/>
      <c r="BJF451"/>
      <c r="BJG451"/>
      <c r="BJH451"/>
      <c r="BJI451"/>
      <c r="BJJ451"/>
      <c r="BJK451"/>
      <c r="BJL451"/>
      <c r="BJM451"/>
      <c r="BJN451"/>
      <c r="BJO451"/>
      <c r="BJP451"/>
      <c r="BJQ451"/>
      <c r="BJR451"/>
      <c r="BJS451"/>
      <c r="BJT451"/>
      <c r="BJU451"/>
      <c r="BJV451"/>
      <c r="BJW451"/>
      <c r="BJX451"/>
      <c r="BJY451"/>
      <c r="BJZ451"/>
      <c r="BKA451"/>
      <c r="BKB451"/>
      <c r="BKC451"/>
      <c r="BKD451"/>
      <c r="BKE451"/>
      <c r="BKF451"/>
      <c r="BKG451"/>
      <c r="BKH451"/>
      <c r="BKI451"/>
      <c r="BKJ451"/>
      <c r="BKK451"/>
      <c r="BKL451"/>
      <c r="BKM451"/>
      <c r="BKN451"/>
      <c r="BKO451"/>
      <c r="BKP451"/>
      <c r="BKQ451"/>
      <c r="BKR451"/>
      <c r="BKS451"/>
      <c r="BKT451"/>
      <c r="BKU451"/>
      <c r="BKV451"/>
      <c r="BKW451"/>
      <c r="BKX451"/>
      <c r="BKY451"/>
      <c r="BKZ451"/>
      <c r="BLA451"/>
      <c r="BLB451"/>
      <c r="BLC451"/>
      <c r="BLD451"/>
      <c r="BLE451"/>
      <c r="BLF451"/>
      <c r="BLG451"/>
      <c r="BLH451"/>
      <c r="BLI451"/>
      <c r="BLJ451"/>
      <c r="BLK451"/>
      <c r="BLL451"/>
      <c r="BLM451"/>
      <c r="BLN451"/>
      <c r="BLO451"/>
      <c r="BLP451"/>
      <c r="BLQ451"/>
      <c r="BLR451"/>
      <c r="BLS451"/>
      <c r="BLT451"/>
      <c r="BLU451"/>
      <c r="BLV451"/>
      <c r="BLW451"/>
      <c r="BLX451"/>
      <c r="BLY451"/>
      <c r="BLZ451"/>
      <c r="BMA451"/>
      <c r="BMB451"/>
      <c r="BMC451"/>
      <c r="BMD451"/>
      <c r="BME451"/>
      <c r="BMF451"/>
      <c r="BMG451"/>
      <c r="BMH451"/>
      <c r="BMI451"/>
      <c r="BMJ451"/>
      <c r="BMK451"/>
      <c r="BML451"/>
      <c r="BMM451"/>
      <c r="BMN451"/>
      <c r="BMO451"/>
      <c r="BMP451"/>
      <c r="BMQ451"/>
      <c r="BMR451"/>
      <c r="BMS451"/>
      <c r="BMT451"/>
      <c r="BMU451"/>
      <c r="BMV451"/>
      <c r="BMW451"/>
      <c r="BMX451"/>
      <c r="BMY451"/>
      <c r="BMZ451"/>
      <c r="BNA451"/>
      <c r="BNB451"/>
      <c r="BNC451"/>
      <c r="BND451"/>
      <c r="BNE451"/>
      <c r="BNF451"/>
      <c r="BNG451"/>
      <c r="BNH451"/>
      <c r="BNI451"/>
      <c r="BNJ451"/>
      <c r="BNK451"/>
      <c r="BNL451"/>
      <c r="BNM451"/>
      <c r="BNN451"/>
      <c r="BNO451"/>
      <c r="BNP451"/>
      <c r="BNQ451"/>
      <c r="BNR451"/>
      <c r="BNS451"/>
      <c r="BNT451"/>
      <c r="BNU451"/>
      <c r="BNV451"/>
      <c r="BNW451"/>
      <c r="BNX451"/>
      <c r="BNY451"/>
      <c r="BNZ451"/>
      <c r="BOA451"/>
      <c r="BOB451"/>
      <c r="BOC451"/>
      <c r="BOD451"/>
      <c r="BOE451"/>
      <c r="BOF451"/>
      <c r="BOG451"/>
      <c r="BOH451"/>
      <c r="BOI451"/>
      <c r="BOJ451"/>
      <c r="BOK451"/>
      <c r="BOL451"/>
      <c r="BOM451"/>
      <c r="BON451"/>
      <c r="BOO451"/>
      <c r="BOP451"/>
      <c r="BOQ451"/>
      <c r="BOR451"/>
      <c r="BOS451"/>
      <c r="BOT451"/>
      <c r="BOU451"/>
      <c r="BOV451"/>
      <c r="BOW451"/>
      <c r="BOX451"/>
      <c r="BOY451"/>
      <c r="BOZ451"/>
      <c r="BPA451"/>
      <c r="BPB451"/>
      <c r="BPC451"/>
      <c r="BPD451"/>
      <c r="BPE451"/>
      <c r="BPF451"/>
      <c r="BPG451"/>
      <c r="BPH451"/>
      <c r="BPI451"/>
      <c r="BPJ451"/>
      <c r="BPK451"/>
      <c r="BPL451"/>
      <c r="BPM451"/>
      <c r="BPN451"/>
      <c r="BPO451"/>
      <c r="BPP451"/>
      <c r="BPQ451"/>
      <c r="BPR451"/>
      <c r="BPS451"/>
      <c r="BPT451"/>
      <c r="BPU451"/>
      <c r="BPV451"/>
      <c r="BPW451"/>
      <c r="BPX451"/>
      <c r="BPY451"/>
      <c r="BPZ451"/>
      <c r="BQA451"/>
      <c r="BQB451"/>
      <c r="BQC451"/>
      <c r="BQD451"/>
      <c r="BQE451"/>
      <c r="BQF451"/>
      <c r="BQG451"/>
      <c r="BQH451"/>
      <c r="BQI451"/>
      <c r="BQJ451"/>
      <c r="BQK451"/>
      <c r="BQL451"/>
      <c r="BQM451"/>
      <c r="BQN451"/>
      <c r="BQO451"/>
      <c r="BQP451"/>
      <c r="BQQ451"/>
      <c r="BQR451"/>
      <c r="BQS451"/>
      <c r="BQT451"/>
      <c r="BQU451"/>
      <c r="BQV451"/>
      <c r="BQW451"/>
      <c r="BQX451"/>
      <c r="BQY451"/>
      <c r="BQZ451"/>
      <c r="BRA451"/>
      <c r="BRB451"/>
      <c r="BRC451"/>
      <c r="BRD451"/>
      <c r="BRE451"/>
      <c r="BRF451"/>
      <c r="BRG451"/>
      <c r="BRH451"/>
      <c r="BRI451"/>
      <c r="BRJ451"/>
      <c r="BRK451"/>
      <c r="BRL451"/>
      <c r="BRM451"/>
      <c r="BRN451"/>
      <c r="BRO451"/>
      <c r="BRP451"/>
      <c r="BRQ451"/>
      <c r="BRR451"/>
      <c r="BRS451"/>
      <c r="BRT451"/>
      <c r="BRU451"/>
      <c r="BRV451"/>
      <c r="BRW451"/>
      <c r="BRX451"/>
      <c r="BRY451"/>
      <c r="BRZ451"/>
      <c r="BSA451"/>
      <c r="BSB451"/>
      <c r="BSC451"/>
      <c r="BSD451"/>
      <c r="BSE451"/>
      <c r="BSF451"/>
      <c r="BSG451"/>
      <c r="BSH451"/>
      <c r="BSI451"/>
      <c r="BSJ451"/>
      <c r="BSK451"/>
      <c r="BSL451"/>
      <c r="BSM451"/>
      <c r="BSN451"/>
      <c r="BSO451"/>
      <c r="BSP451"/>
      <c r="BSQ451"/>
      <c r="BSR451"/>
      <c r="BSS451"/>
      <c r="BST451"/>
      <c r="BSU451"/>
      <c r="BSV451"/>
      <c r="BSW451"/>
      <c r="BSX451"/>
      <c r="BSY451"/>
      <c r="BSZ451"/>
      <c r="BTA451"/>
      <c r="BTB451"/>
      <c r="BTC451"/>
      <c r="BTD451"/>
      <c r="BTE451"/>
      <c r="BTF451"/>
      <c r="BTG451"/>
      <c r="BTH451"/>
      <c r="BTI451"/>
      <c r="BTJ451"/>
      <c r="BTK451"/>
      <c r="BTL451"/>
      <c r="BTM451"/>
      <c r="BTN451"/>
      <c r="BTO451"/>
      <c r="BTP451"/>
      <c r="BTQ451"/>
      <c r="BTR451"/>
      <c r="BTS451"/>
      <c r="BTT451"/>
      <c r="BTU451"/>
      <c r="BTV451"/>
      <c r="BTW451"/>
      <c r="BTX451"/>
      <c r="BTY451"/>
      <c r="BTZ451"/>
      <c r="BUA451"/>
      <c r="BUB451"/>
      <c r="BUC451"/>
      <c r="BUD451"/>
      <c r="BUE451"/>
      <c r="BUF451"/>
      <c r="BUG451"/>
      <c r="BUH451"/>
      <c r="BUI451"/>
      <c r="BUJ451"/>
      <c r="BUK451"/>
      <c r="BUL451"/>
      <c r="BUM451"/>
      <c r="BUN451"/>
      <c r="BUO451"/>
      <c r="BUP451"/>
      <c r="BUQ451"/>
      <c r="BUR451"/>
      <c r="BUS451"/>
      <c r="BUT451"/>
      <c r="BUU451"/>
      <c r="BUV451"/>
      <c r="BUW451"/>
      <c r="BUX451"/>
      <c r="BUY451"/>
      <c r="BUZ451"/>
      <c r="BVA451"/>
      <c r="BVB451"/>
      <c r="BVC451"/>
      <c r="BVD451"/>
      <c r="BVE451"/>
      <c r="BVF451"/>
      <c r="BVG451"/>
      <c r="BVH451"/>
      <c r="BVI451"/>
      <c r="BVJ451"/>
      <c r="BVK451"/>
      <c r="BVL451"/>
      <c r="BVM451"/>
      <c r="BVN451"/>
      <c r="BVO451"/>
      <c r="BVP451"/>
      <c r="BVQ451"/>
      <c r="BVR451"/>
      <c r="BVS451"/>
      <c r="BVT451"/>
      <c r="BVU451"/>
      <c r="BVV451"/>
      <c r="BVW451"/>
      <c r="BVX451"/>
      <c r="BVY451"/>
      <c r="BVZ451"/>
      <c r="BWA451"/>
      <c r="BWB451"/>
      <c r="BWC451"/>
      <c r="BWD451"/>
      <c r="BWE451"/>
      <c r="BWF451"/>
      <c r="BWG451"/>
      <c r="BWH451"/>
      <c r="BWI451"/>
      <c r="BWJ451"/>
      <c r="BWK451"/>
      <c r="BWL451"/>
      <c r="BWM451"/>
      <c r="BWN451"/>
      <c r="BWO451"/>
      <c r="BWP451"/>
      <c r="BWQ451"/>
      <c r="BWR451"/>
      <c r="BWS451"/>
      <c r="BWT451"/>
      <c r="BWU451"/>
      <c r="BWV451"/>
      <c r="BWW451"/>
      <c r="BWX451"/>
      <c r="BWY451"/>
      <c r="BWZ451"/>
      <c r="BXA451"/>
      <c r="BXB451"/>
      <c r="BXC451"/>
      <c r="BXD451"/>
      <c r="BXE451"/>
      <c r="BXF451"/>
      <c r="BXG451"/>
      <c r="BXH451"/>
      <c r="BXI451"/>
      <c r="BXJ451"/>
      <c r="BXK451"/>
      <c r="BXL451"/>
      <c r="BXM451"/>
      <c r="BXN451"/>
      <c r="BXO451"/>
      <c r="BXP451"/>
      <c r="BXQ451"/>
      <c r="BXR451"/>
      <c r="BXS451"/>
      <c r="BXT451"/>
      <c r="BXU451"/>
      <c r="BXV451"/>
      <c r="BXW451"/>
      <c r="BXX451"/>
      <c r="BXY451"/>
      <c r="BXZ451"/>
      <c r="BYA451"/>
      <c r="BYB451"/>
      <c r="BYC451"/>
      <c r="BYD451"/>
      <c r="BYE451"/>
      <c r="BYF451"/>
      <c r="BYG451"/>
      <c r="BYH451"/>
      <c r="BYI451"/>
      <c r="BYJ451"/>
      <c r="BYK451"/>
      <c r="BYL451"/>
      <c r="BYM451"/>
      <c r="BYN451"/>
      <c r="BYO451"/>
      <c r="BYP451"/>
      <c r="BYQ451"/>
      <c r="BYR451"/>
      <c r="BYS451"/>
      <c r="BYT451"/>
      <c r="BYU451"/>
      <c r="BYV451"/>
      <c r="BYW451"/>
      <c r="BYX451"/>
      <c r="BYY451"/>
      <c r="BYZ451"/>
      <c r="BZA451"/>
      <c r="BZB451"/>
      <c r="BZC451"/>
      <c r="BZD451"/>
      <c r="BZE451"/>
      <c r="BZF451"/>
      <c r="BZG451"/>
      <c r="BZH451"/>
      <c r="BZI451"/>
      <c r="BZJ451"/>
      <c r="BZK451"/>
      <c r="BZL451"/>
      <c r="BZM451"/>
      <c r="BZN451"/>
      <c r="BZO451"/>
      <c r="BZP451"/>
      <c r="BZQ451"/>
      <c r="BZR451"/>
      <c r="BZS451"/>
      <c r="BZT451"/>
      <c r="BZU451"/>
      <c r="BZV451"/>
      <c r="BZW451"/>
      <c r="BZX451"/>
      <c r="BZY451"/>
      <c r="BZZ451"/>
      <c r="CAA451"/>
      <c r="CAB451"/>
      <c r="CAC451"/>
      <c r="CAD451"/>
      <c r="CAE451"/>
      <c r="CAF451"/>
      <c r="CAG451"/>
      <c r="CAH451"/>
      <c r="CAI451"/>
      <c r="CAJ451"/>
      <c r="CAK451"/>
      <c r="CAL451"/>
      <c r="CAM451"/>
      <c r="CAN451"/>
      <c r="CAO451"/>
      <c r="CAP451"/>
      <c r="CAQ451"/>
      <c r="CAR451"/>
      <c r="CAS451"/>
      <c r="CAT451"/>
      <c r="CAU451"/>
      <c r="CAV451"/>
      <c r="CAW451"/>
      <c r="CAX451"/>
      <c r="CAY451"/>
      <c r="CAZ451"/>
      <c r="CBA451"/>
      <c r="CBB451"/>
      <c r="CBC451"/>
      <c r="CBD451"/>
      <c r="CBE451"/>
      <c r="CBF451"/>
      <c r="CBG451"/>
      <c r="CBH451"/>
      <c r="CBI451"/>
      <c r="CBJ451"/>
      <c r="CBK451"/>
      <c r="CBL451"/>
      <c r="CBM451"/>
      <c r="CBN451"/>
      <c r="CBO451"/>
      <c r="CBP451"/>
      <c r="CBQ451"/>
      <c r="CBR451"/>
      <c r="CBS451"/>
      <c r="CBT451"/>
      <c r="CBU451"/>
      <c r="CBV451"/>
      <c r="CBW451"/>
      <c r="CBX451"/>
      <c r="CBY451"/>
      <c r="CBZ451"/>
      <c r="CCA451"/>
      <c r="CCB451"/>
      <c r="CCC451"/>
      <c r="CCD451"/>
      <c r="CCE451"/>
      <c r="CCF451"/>
      <c r="CCG451"/>
      <c r="CCH451"/>
      <c r="CCI451"/>
      <c r="CCJ451"/>
      <c r="CCK451"/>
      <c r="CCL451"/>
      <c r="CCM451"/>
      <c r="CCN451"/>
      <c r="CCO451"/>
      <c r="CCP451"/>
      <c r="CCQ451"/>
      <c r="CCR451"/>
      <c r="CCS451"/>
      <c r="CCT451"/>
      <c r="CCU451"/>
      <c r="CCV451"/>
      <c r="CCW451"/>
      <c r="CCX451"/>
      <c r="CCY451"/>
      <c r="CCZ451"/>
      <c r="CDA451"/>
      <c r="CDB451"/>
      <c r="CDC451"/>
      <c r="CDD451"/>
      <c r="CDE451"/>
      <c r="CDF451"/>
      <c r="CDG451"/>
      <c r="CDH451"/>
      <c r="CDI451"/>
      <c r="CDJ451"/>
      <c r="CDK451"/>
      <c r="CDL451"/>
      <c r="CDM451"/>
      <c r="CDN451"/>
      <c r="CDO451"/>
      <c r="CDP451"/>
      <c r="CDQ451"/>
      <c r="CDR451"/>
      <c r="CDS451"/>
      <c r="CDT451"/>
      <c r="CDU451"/>
      <c r="CDV451"/>
      <c r="CDW451"/>
      <c r="CDX451"/>
      <c r="CDY451"/>
      <c r="CDZ451"/>
      <c r="CEA451"/>
      <c r="CEB451"/>
      <c r="CEC451"/>
      <c r="CED451"/>
      <c r="CEE451"/>
      <c r="CEF451"/>
      <c r="CEG451"/>
      <c r="CEH451"/>
      <c r="CEI451"/>
      <c r="CEJ451"/>
      <c r="CEK451"/>
      <c r="CEL451"/>
      <c r="CEM451"/>
      <c r="CEN451"/>
      <c r="CEO451"/>
      <c r="CEP451"/>
      <c r="CEQ451"/>
      <c r="CER451"/>
      <c r="CES451"/>
      <c r="CET451"/>
      <c r="CEU451"/>
      <c r="CEV451"/>
      <c r="CEW451"/>
      <c r="CEX451"/>
      <c r="CEY451"/>
      <c r="CEZ451"/>
      <c r="CFA451"/>
      <c r="CFB451"/>
      <c r="CFC451"/>
      <c r="CFD451"/>
      <c r="CFE451"/>
      <c r="CFF451"/>
      <c r="CFG451"/>
      <c r="CFH451"/>
      <c r="CFI451"/>
      <c r="CFJ451"/>
      <c r="CFK451"/>
      <c r="CFL451"/>
      <c r="CFM451"/>
      <c r="CFN451"/>
      <c r="CFO451"/>
      <c r="CFP451"/>
      <c r="CFQ451"/>
      <c r="CFR451"/>
      <c r="CFS451"/>
      <c r="CFT451"/>
      <c r="CFU451"/>
      <c r="CFV451"/>
      <c r="CFW451"/>
      <c r="CFX451"/>
      <c r="CFY451"/>
      <c r="CFZ451"/>
      <c r="CGA451"/>
      <c r="CGB451"/>
      <c r="CGC451"/>
      <c r="CGD451"/>
      <c r="CGE451"/>
      <c r="CGF451"/>
      <c r="CGG451"/>
      <c r="CGH451"/>
      <c r="CGI451"/>
      <c r="CGJ451"/>
      <c r="CGK451"/>
      <c r="CGL451"/>
      <c r="CGM451"/>
      <c r="CGN451"/>
      <c r="CGO451"/>
      <c r="CGP451"/>
      <c r="CGQ451"/>
      <c r="CGR451"/>
      <c r="CGS451"/>
      <c r="CGT451"/>
      <c r="CGU451"/>
      <c r="CGV451"/>
      <c r="CGW451"/>
      <c r="CGX451"/>
      <c r="CGY451"/>
      <c r="CGZ451"/>
      <c r="CHA451"/>
      <c r="CHB451"/>
      <c r="CHC451"/>
      <c r="CHD451"/>
      <c r="CHE451"/>
      <c r="CHF451"/>
      <c r="CHG451"/>
      <c r="CHH451"/>
      <c r="CHI451"/>
      <c r="CHJ451"/>
      <c r="CHK451"/>
      <c r="CHL451"/>
      <c r="CHM451"/>
      <c r="CHN451"/>
      <c r="CHO451"/>
      <c r="CHP451"/>
      <c r="CHQ451"/>
      <c r="CHR451"/>
      <c r="CHS451"/>
      <c r="CHT451"/>
      <c r="CHU451"/>
      <c r="CHV451"/>
      <c r="CHW451"/>
      <c r="CHX451"/>
      <c r="CHY451"/>
      <c r="CHZ451"/>
      <c r="CIA451"/>
      <c r="CIB451"/>
      <c r="CIC451"/>
      <c r="CID451"/>
      <c r="CIE451"/>
      <c r="CIF451"/>
      <c r="CIG451"/>
      <c r="CIH451"/>
      <c r="CII451"/>
      <c r="CIJ451"/>
      <c r="CIK451"/>
      <c r="CIL451"/>
      <c r="CIM451"/>
      <c r="CIN451"/>
      <c r="CIO451"/>
      <c r="CIP451"/>
      <c r="CIQ451"/>
      <c r="CIR451"/>
      <c r="CIS451"/>
      <c r="CIT451"/>
      <c r="CIU451"/>
      <c r="CIV451"/>
      <c r="CIW451"/>
      <c r="CIX451"/>
      <c r="CIY451"/>
      <c r="CIZ451"/>
      <c r="CJA451"/>
      <c r="CJB451"/>
      <c r="CJC451"/>
      <c r="CJD451"/>
      <c r="CJE451"/>
      <c r="CJF451"/>
      <c r="CJG451"/>
      <c r="CJH451"/>
      <c r="CJI451"/>
      <c r="CJJ451"/>
      <c r="CJK451"/>
      <c r="CJL451"/>
      <c r="CJM451"/>
      <c r="CJN451"/>
      <c r="CJO451"/>
      <c r="CJP451"/>
      <c r="CJQ451"/>
      <c r="CJR451"/>
      <c r="CJS451"/>
      <c r="CJT451"/>
      <c r="CJU451"/>
      <c r="CJV451"/>
      <c r="CJW451"/>
      <c r="CJX451"/>
      <c r="CJY451"/>
      <c r="CJZ451"/>
      <c r="CKA451"/>
      <c r="CKB451"/>
      <c r="CKC451"/>
      <c r="CKD451"/>
      <c r="CKE451"/>
      <c r="CKF451"/>
      <c r="CKG451"/>
      <c r="CKH451"/>
      <c r="CKI451"/>
      <c r="CKJ451"/>
      <c r="CKK451"/>
      <c r="CKL451"/>
      <c r="CKM451"/>
      <c r="CKN451"/>
      <c r="CKO451"/>
      <c r="CKP451"/>
      <c r="CKQ451"/>
      <c r="CKR451"/>
      <c r="CKS451"/>
      <c r="CKT451"/>
      <c r="CKU451"/>
      <c r="CKV451"/>
      <c r="CKW451"/>
      <c r="CKX451"/>
      <c r="CKY451"/>
      <c r="CKZ451"/>
      <c r="CLA451"/>
      <c r="CLB451"/>
      <c r="CLC451"/>
      <c r="CLD451"/>
      <c r="CLE451"/>
      <c r="CLF451"/>
      <c r="CLG451"/>
      <c r="CLH451"/>
      <c r="CLI451"/>
      <c r="CLJ451"/>
      <c r="CLK451"/>
      <c r="CLL451"/>
      <c r="CLM451"/>
      <c r="CLN451"/>
      <c r="CLO451"/>
      <c r="CLP451"/>
      <c r="CLQ451"/>
      <c r="CLR451"/>
      <c r="CLS451"/>
      <c r="CLT451"/>
      <c r="CLU451"/>
      <c r="CLV451"/>
      <c r="CLW451"/>
      <c r="CLX451"/>
      <c r="CLY451"/>
      <c r="CLZ451"/>
      <c r="CMA451"/>
      <c r="CMB451"/>
      <c r="CMC451"/>
      <c r="CMD451"/>
      <c r="CME451"/>
      <c r="CMF451"/>
      <c r="CMG451"/>
      <c r="CMH451"/>
      <c r="CMI451"/>
      <c r="CMJ451"/>
      <c r="CMK451"/>
      <c r="CML451"/>
      <c r="CMM451"/>
      <c r="CMN451"/>
      <c r="CMO451"/>
      <c r="CMP451"/>
      <c r="CMQ451"/>
      <c r="CMR451"/>
      <c r="CMS451"/>
      <c r="CMT451"/>
      <c r="CMU451"/>
      <c r="CMV451"/>
      <c r="CMW451"/>
      <c r="CMX451"/>
      <c r="CMY451"/>
      <c r="CMZ451"/>
      <c r="CNA451"/>
      <c r="CNB451"/>
      <c r="CNC451"/>
      <c r="CND451"/>
      <c r="CNE451"/>
      <c r="CNF451"/>
      <c r="CNG451"/>
      <c r="CNH451"/>
      <c r="CNI451"/>
      <c r="CNJ451"/>
      <c r="CNK451"/>
      <c r="CNL451"/>
      <c r="CNM451"/>
      <c r="CNN451"/>
      <c r="CNO451"/>
      <c r="CNP451"/>
      <c r="CNQ451"/>
      <c r="CNR451"/>
      <c r="CNS451"/>
      <c r="CNT451"/>
      <c r="CNU451"/>
      <c r="CNV451"/>
      <c r="CNW451"/>
      <c r="CNX451"/>
      <c r="CNY451"/>
      <c r="CNZ451"/>
      <c r="COA451"/>
      <c r="COB451"/>
      <c r="COC451"/>
      <c r="COD451"/>
      <c r="COE451"/>
      <c r="COF451"/>
      <c r="COG451"/>
      <c r="COH451"/>
      <c r="COI451"/>
      <c r="COJ451"/>
      <c r="COK451"/>
      <c r="COL451"/>
      <c r="COM451"/>
      <c r="CON451"/>
      <c r="COO451"/>
      <c r="COP451"/>
      <c r="COQ451"/>
      <c r="COR451"/>
      <c r="COS451"/>
      <c r="COT451"/>
      <c r="COU451"/>
      <c r="COV451"/>
      <c r="COW451"/>
      <c r="COX451"/>
      <c r="COY451"/>
      <c r="COZ451"/>
      <c r="CPA451"/>
      <c r="CPB451"/>
      <c r="CPC451"/>
      <c r="CPD451"/>
      <c r="CPE451"/>
      <c r="CPF451"/>
      <c r="CPG451"/>
      <c r="CPH451"/>
      <c r="CPI451"/>
      <c r="CPJ451"/>
      <c r="CPK451"/>
      <c r="CPL451"/>
      <c r="CPM451"/>
      <c r="CPN451"/>
      <c r="CPO451"/>
      <c r="CPP451"/>
      <c r="CPQ451"/>
      <c r="CPR451"/>
      <c r="CPS451"/>
      <c r="CPT451"/>
      <c r="CPU451"/>
      <c r="CPV451"/>
      <c r="CPW451"/>
      <c r="CPX451"/>
      <c r="CPY451"/>
      <c r="CPZ451"/>
      <c r="CQA451"/>
      <c r="CQB451"/>
      <c r="CQC451"/>
      <c r="CQD451"/>
      <c r="CQE451"/>
      <c r="CQF451"/>
      <c r="CQG451"/>
      <c r="CQH451"/>
      <c r="CQI451"/>
      <c r="CQJ451"/>
      <c r="CQK451"/>
      <c r="CQL451"/>
      <c r="CQM451"/>
      <c r="CQN451"/>
      <c r="CQO451"/>
      <c r="CQP451"/>
      <c r="CQQ451"/>
      <c r="CQR451"/>
      <c r="CQS451"/>
      <c r="CQT451"/>
      <c r="CQU451"/>
      <c r="CQV451"/>
      <c r="CQW451"/>
      <c r="CQX451"/>
      <c r="CQY451"/>
      <c r="CQZ451"/>
      <c r="CRA451"/>
      <c r="CRB451"/>
      <c r="CRC451"/>
      <c r="CRD451"/>
      <c r="CRE451"/>
      <c r="CRF451"/>
      <c r="CRG451"/>
      <c r="CRH451"/>
      <c r="CRI451"/>
      <c r="CRJ451"/>
      <c r="CRK451"/>
      <c r="CRL451"/>
      <c r="CRM451"/>
      <c r="CRN451"/>
      <c r="CRO451"/>
      <c r="CRP451"/>
      <c r="CRQ451"/>
      <c r="CRR451"/>
      <c r="CRS451"/>
      <c r="CRT451"/>
      <c r="CRU451"/>
      <c r="CRV451"/>
      <c r="CRW451"/>
      <c r="CRX451"/>
      <c r="CRY451"/>
      <c r="CRZ451"/>
      <c r="CSA451"/>
      <c r="CSB451"/>
      <c r="CSC451"/>
      <c r="CSD451"/>
      <c r="CSE451"/>
      <c r="CSF451"/>
      <c r="CSG451"/>
      <c r="CSH451"/>
      <c r="CSI451"/>
      <c r="CSJ451"/>
      <c r="CSK451"/>
      <c r="CSL451"/>
      <c r="CSM451"/>
      <c r="CSN451"/>
      <c r="CSO451"/>
      <c r="CSP451"/>
      <c r="CSQ451"/>
      <c r="CSR451"/>
      <c r="CSS451"/>
      <c r="CST451"/>
      <c r="CSU451"/>
      <c r="CSV451"/>
      <c r="CSW451"/>
      <c r="CSX451"/>
      <c r="CSY451"/>
      <c r="CSZ451"/>
      <c r="CTA451"/>
      <c r="CTB451"/>
      <c r="CTC451"/>
      <c r="CTD451"/>
      <c r="CTE451"/>
      <c r="CTF451"/>
      <c r="CTG451"/>
      <c r="CTH451"/>
      <c r="CTI451"/>
      <c r="CTJ451"/>
      <c r="CTK451"/>
      <c r="CTL451"/>
      <c r="CTM451"/>
      <c r="CTN451"/>
      <c r="CTO451"/>
      <c r="CTP451"/>
      <c r="CTQ451"/>
      <c r="CTR451"/>
      <c r="CTS451"/>
      <c r="CTT451"/>
      <c r="CTU451"/>
      <c r="CTV451"/>
      <c r="CTW451"/>
      <c r="CTX451"/>
      <c r="CTY451"/>
      <c r="CTZ451"/>
      <c r="CUA451"/>
      <c r="CUB451"/>
      <c r="CUC451"/>
      <c r="CUD451"/>
      <c r="CUE451"/>
      <c r="CUF451"/>
      <c r="CUG451"/>
      <c r="CUH451"/>
      <c r="CUI451"/>
      <c r="CUJ451"/>
      <c r="CUK451"/>
      <c r="CUL451"/>
      <c r="CUM451"/>
      <c r="CUN451"/>
      <c r="CUO451"/>
      <c r="CUP451"/>
      <c r="CUQ451"/>
      <c r="CUR451"/>
      <c r="CUS451"/>
      <c r="CUT451"/>
      <c r="CUU451"/>
      <c r="CUV451"/>
      <c r="CUW451"/>
      <c r="CUX451"/>
      <c r="CUY451"/>
      <c r="CUZ451"/>
      <c r="CVA451"/>
      <c r="CVB451"/>
      <c r="CVC451"/>
      <c r="CVD451"/>
      <c r="CVE451"/>
      <c r="CVF451"/>
      <c r="CVG451"/>
      <c r="CVH451"/>
      <c r="CVI451"/>
      <c r="CVJ451"/>
      <c r="CVK451"/>
      <c r="CVL451"/>
      <c r="CVM451"/>
      <c r="CVN451"/>
      <c r="CVO451"/>
      <c r="CVP451"/>
      <c r="CVQ451"/>
      <c r="CVR451"/>
      <c r="CVS451"/>
      <c r="CVT451"/>
      <c r="CVU451"/>
      <c r="CVV451"/>
      <c r="CVW451"/>
      <c r="CVX451"/>
      <c r="CVY451"/>
      <c r="CVZ451"/>
      <c r="CWA451"/>
      <c r="CWB451"/>
      <c r="CWC451"/>
      <c r="CWD451"/>
      <c r="CWE451"/>
      <c r="CWF451"/>
      <c r="CWG451"/>
      <c r="CWH451"/>
      <c r="CWI451"/>
      <c r="CWJ451"/>
      <c r="CWK451"/>
      <c r="CWL451"/>
      <c r="CWM451"/>
      <c r="CWN451"/>
      <c r="CWO451"/>
      <c r="CWP451"/>
      <c r="CWQ451"/>
      <c r="CWR451"/>
      <c r="CWS451"/>
      <c r="CWT451"/>
      <c r="CWU451"/>
      <c r="CWV451"/>
      <c r="CWW451"/>
      <c r="CWX451"/>
      <c r="CWY451"/>
      <c r="CWZ451"/>
      <c r="CXA451"/>
      <c r="CXB451"/>
      <c r="CXC451"/>
      <c r="CXD451"/>
      <c r="CXE451"/>
      <c r="CXF451"/>
      <c r="CXG451"/>
      <c r="CXH451"/>
      <c r="CXI451"/>
      <c r="CXJ451"/>
      <c r="CXK451"/>
      <c r="CXL451"/>
      <c r="CXM451"/>
      <c r="CXN451"/>
      <c r="CXO451"/>
      <c r="CXP451"/>
      <c r="CXQ451"/>
      <c r="CXR451"/>
      <c r="CXS451"/>
      <c r="CXT451"/>
      <c r="CXU451"/>
      <c r="CXV451"/>
      <c r="CXW451"/>
      <c r="CXX451"/>
      <c r="CXY451"/>
      <c r="CXZ451"/>
      <c r="CYA451"/>
      <c r="CYB451"/>
      <c r="CYC451"/>
      <c r="CYD451"/>
      <c r="CYE451"/>
      <c r="CYF451"/>
      <c r="CYG451"/>
      <c r="CYH451"/>
      <c r="CYI451"/>
      <c r="CYJ451"/>
      <c r="CYK451"/>
      <c r="CYL451"/>
      <c r="CYM451"/>
      <c r="CYN451"/>
      <c r="CYO451"/>
      <c r="CYP451"/>
      <c r="CYQ451"/>
      <c r="CYR451"/>
      <c r="CYS451"/>
      <c r="CYT451"/>
      <c r="CYU451"/>
      <c r="CYV451"/>
      <c r="CYW451"/>
      <c r="CYX451"/>
      <c r="CYY451"/>
      <c r="CYZ451"/>
      <c r="CZA451"/>
      <c r="CZB451"/>
      <c r="CZC451"/>
      <c r="CZD451"/>
      <c r="CZE451"/>
      <c r="CZF451"/>
      <c r="CZG451"/>
      <c r="CZH451"/>
      <c r="CZI451"/>
      <c r="CZJ451"/>
      <c r="CZK451"/>
      <c r="CZL451"/>
      <c r="CZM451"/>
      <c r="CZN451"/>
      <c r="CZO451"/>
      <c r="CZP451"/>
      <c r="CZQ451"/>
      <c r="CZR451"/>
      <c r="CZS451"/>
      <c r="CZT451"/>
      <c r="CZU451"/>
      <c r="CZV451"/>
      <c r="CZW451"/>
      <c r="CZX451"/>
      <c r="CZY451"/>
      <c r="CZZ451"/>
      <c r="DAA451"/>
      <c r="DAB451"/>
      <c r="DAC451"/>
      <c r="DAD451"/>
      <c r="DAE451"/>
      <c r="DAF451"/>
      <c r="DAG451"/>
      <c r="DAH451"/>
      <c r="DAI451"/>
      <c r="DAJ451"/>
      <c r="DAK451"/>
      <c r="DAL451"/>
      <c r="DAM451"/>
      <c r="DAN451"/>
      <c r="DAO451"/>
      <c r="DAP451"/>
      <c r="DAQ451"/>
      <c r="DAR451"/>
      <c r="DAS451"/>
      <c r="DAT451"/>
      <c r="DAU451"/>
      <c r="DAV451"/>
      <c r="DAW451"/>
      <c r="DAX451"/>
      <c r="DAY451"/>
      <c r="DAZ451"/>
      <c r="DBA451"/>
      <c r="DBB451"/>
      <c r="DBC451"/>
      <c r="DBD451"/>
      <c r="DBE451"/>
      <c r="DBF451"/>
      <c r="DBG451"/>
      <c r="DBH451"/>
      <c r="DBI451"/>
      <c r="DBJ451"/>
      <c r="DBK451"/>
      <c r="DBL451"/>
      <c r="DBM451"/>
      <c r="DBN451"/>
      <c r="DBO451"/>
      <c r="DBP451"/>
      <c r="DBQ451"/>
      <c r="DBR451"/>
      <c r="DBS451"/>
      <c r="DBT451"/>
      <c r="DBU451"/>
      <c r="DBV451"/>
      <c r="DBW451"/>
      <c r="DBX451"/>
      <c r="DBY451"/>
      <c r="DBZ451"/>
      <c r="DCA451"/>
      <c r="DCB451"/>
      <c r="DCC451"/>
      <c r="DCD451"/>
      <c r="DCE451"/>
      <c r="DCF451"/>
      <c r="DCG451"/>
      <c r="DCH451"/>
      <c r="DCI451"/>
      <c r="DCJ451"/>
      <c r="DCK451"/>
      <c r="DCL451"/>
      <c r="DCM451"/>
      <c r="DCN451"/>
      <c r="DCO451"/>
      <c r="DCP451"/>
      <c r="DCQ451"/>
      <c r="DCR451"/>
      <c r="DCS451"/>
      <c r="DCT451"/>
      <c r="DCU451"/>
      <c r="DCV451"/>
      <c r="DCW451"/>
      <c r="DCX451"/>
      <c r="DCY451"/>
      <c r="DCZ451"/>
      <c r="DDA451"/>
      <c r="DDB451"/>
      <c r="DDC451"/>
      <c r="DDD451"/>
      <c r="DDE451"/>
      <c r="DDF451"/>
      <c r="DDG451"/>
      <c r="DDH451"/>
      <c r="DDI451"/>
      <c r="DDJ451"/>
      <c r="DDK451"/>
      <c r="DDL451"/>
      <c r="DDM451"/>
      <c r="DDN451"/>
      <c r="DDO451"/>
      <c r="DDP451"/>
      <c r="DDQ451"/>
      <c r="DDR451"/>
      <c r="DDS451"/>
      <c r="DDT451"/>
      <c r="DDU451"/>
      <c r="DDV451"/>
      <c r="DDW451"/>
      <c r="DDX451"/>
      <c r="DDY451"/>
      <c r="DDZ451"/>
      <c r="DEA451"/>
      <c r="DEB451"/>
      <c r="DEC451"/>
      <c r="DED451"/>
      <c r="DEE451"/>
      <c r="DEF451"/>
      <c r="DEG451"/>
      <c r="DEH451"/>
      <c r="DEI451"/>
      <c r="DEJ451"/>
      <c r="DEK451"/>
      <c r="DEL451"/>
      <c r="DEM451"/>
      <c r="DEN451"/>
      <c r="DEO451"/>
      <c r="DEP451"/>
      <c r="DEQ451"/>
      <c r="DER451"/>
      <c r="DES451"/>
      <c r="DET451"/>
      <c r="DEU451"/>
      <c r="DEV451"/>
      <c r="DEW451"/>
      <c r="DEX451"/>
      <c r="DEY451"/>
      <c r="DEZ451"/>
      <c r="DFA451"/>
      <c r="DFB451"/>
      <c r="DFC451"/>
      <c r="DFD451"/>
      <c r="DFE451"/>
      <c r="DFF451"/>
      <c r="DFG451"/>
      <c r="DFH451"/>
      <c r="DFI451"/>
      <c r="DFJ451"/>
      <c r="DFK451"/>
      <c r="DFL451"/>
      <c r="DFM451"/>
      <c r="DFN451"/>
      <c r="DFO451"/>
      <c r="DFP451"/>
      <c r="DFQ451"/>
      <c r="DFR451"/>
      <c r="DFS451"/>
      <c r="DFT451"/>
      <c r="DFU451"/>
      <c r="DFV451"/>
      <c r="DFW451"/>
      <c r="DFX451"/>
      <c r="DFY451"/>
      <c r="DFZ451"/>
      <c r="DGA451"/>
      <c r="DGB451"/>
      <c r="DGC451"/>
      <c r="DGD451"/>
      <c r="DGE451"/>
      <c r="DGF451"/>
      <c r="DGG451"/>
      <c r="DGH451"/>
      <c r="DGI451"/>
      <c r="DGJ451"/>
      <c r="DGK451"/>
      <c r="DGL451"/>
      <c r="DGM451"/>
      <c r="DGN451"/>
      <c r="DGO451"/>
      <c r="DGP451"/>
      <c r="DGQ451"/>
      <c r="DGR451"/>
      <c r="DGS451"/>
      <c r="DGT451"/>
      <c r="DGU451"/>
      <c r="DGV451"/>
      <c r="DGW451"/>
      <c r="DGX451"/>
      <c r="DGY451"/>
      <c r="DGZ451"/>
      <c r="DHA451"/>
      <c r="DHB451"/>
      <c r="DHC451"/>
      <c r="DHD451"/>
      <c r="DHE451"/>
      <c r="DHF451"/>
      <c r="DHG451"/>
      <c r="DHH451"/>
      <c r="DHI451"/>
      <c r="DHJ451"/>
      <c r="DHK451"/>
      <c r="DHL451"/>
      <c r="DHM451"/>
      <c r="DHN451"/>
      <c r="DHO451"/>
      <c r="DHP451"/>
      <c r="DHQ451"/>
      <c r="DHR451"/>
      <c r="DHS451"/>
      <c r="DHT451"/>
      <c r="DHU451"/>
      <c r="DHV451"/>
      <c r="DHW451"/>
      <c r="DHX451"/>
      <c r="DHY451"/>
      <c r="DHZ451"/>
      <c r="DIA451"/>
      <c r="DIB451"/>
      <c r="DIC451"/>
      <c r="DID451"/>
      <c r="DIE451"/>
      <c r="DIF451"/>
      <c r="DIG451"/>
      <c r="DIH451"/>
      <c r="DII451"/>
      <c r="DIJ451"/>
      <c r="DIK451"/>
      <c r="DIL451"/>
      <c r="DIM451"/>
      <c r="DIN451"/>
      <c r="DIO451"/>
      <c r="DIP451"/>
      <c r="DIQ451"/>
      <c r="DIR451"/>
      <c r="DIS451"/>
      <c r="DIT451"/>
      <c r="DIU451"/>
      <c r="DIV451"/>
      <c r="DIW451"/>
      <c r="DIX451"/>
      <c r="DIY451"/>
      <c r="DIZ451"/>
      <c r="DJA451"/>
      <c r="DJB451"/>
      <c r="DJC451"/>
      <c r="DJD451"/>
      <c r="DJE451"/>
      <c r="DJF451"/>
      <c r="DJG451"/>
      <c r="DJH451"/>
      <c r="DJI451"/>
      <c r="DJJ451"/>
      <c r="DJK451"/>
      <c r="DJL451"/>
      <c r="DJM451"/>
      <c r="DJN451"/>
      <c r="DJO451"/>
      <c r="DJP451"/>
      <c r="DJQ451"/>
      <c r="DJR451"/>
      <c r="DJS451"/>
      <c r="DJT451"/>
      <c r="DJU451"/>
      <c r="DJV451"/>
      <c r="DJW451"/>
      <c r="DJX451"/>
      <c r="DJY451"/>
      <c r="DJZ451"/>
      <c r="DKA451"/>
      <c r="DKB451"/>
      <c r="DKC451"/>
      <c r="DKD451"/>
      <c r="DKE451"/>
      <c r="DKF451"/>
      <c r="DKG451"/>
      <c r="DKH451"/>
      <c r="DKI451"/>
      <c r="DKJ451"/>
      <c r="DKK451"/>
      <c r="DKL451"/>
      <c r="DKM451"/>
      <c r="DKN451"/>
      <c r="DKO451"/>
      <c r="DKP451"/>
      <c r="DKQ451"/>
      <c r="DKR451"/>
      <c r="DKS451"/>
      <c r="DKT451"/>
      <c r="DKU451"/>
      <c r="DKV451"/>
      <c r="DKW451"/>
      <c r="DKX451"/>
      <c r="DKY451"/>
      <c r="DKZ451"/>
      <c r="DLA451"/>
      <c r="DLB451"/>
      <c r="DLC451"/>
      <c r="DLD451"/>
      <c r="DLE451"/>
      <c r="DLF451"/>
      <c r="DLG451"/>
      <c r="DLH451"/>
      <c r="DLI451"/>
      <c r="DLJ451"/>
      <c r="DLK451"/>
      <c r="DLL451"/>
      <c r="DLM451"/>
      <c r="DLN451"/>
      <c r="DLO451"/>
      <c r="DLP451"/>
      <c r="DLQ451"/>
      <c r="DLR451"/>
      <c r="DLS451"/>
      <c r="DLT451"/>
      <c r="DLU451"/>
      <c r="DLV451"/>
      <c r="DLW451"/>
      <c r="DLX451"/>
      <c r="DLY451"/>
      <c r="DLZ451"/>
      <c r="DMA451"/>
      <c r="DMB451"/>
      <c r="DMC451"/>
      <c r="DMD451"/>
      <c r="DME451"/>
      <c r="DMF451"/>
      <c r="DMG451"/>
      <c r="DMH451"/>
      <c r="DMI451"/>
      <c r="DMJ451"/>
      <c r="DMK451"/>
      <c r="DML451"/>
      <c r="DMM451"/>
      <c r="DMN451"/>
      <c r="DMO451"/>
      <c r="DMP451"/>
      <c r="DMQ451"/>
      <c r="DMR451"/>
      <c r="DMS451"/>
      <c r="DMT451"/>
      <c r="DMU451"/>
      <c r="DMV451"/>
      <c r="DMW451"/>
      <c r="DMX451"/>
      <c r="DMY451"/>
      <c r="DMZ451"/>
      <c r="DNA451"/>
      <c r="DNB451"/>
      <c r="DNC451"/>
      <c r="DND451"/>
      <c r="DNE451"/>
      <c r="DNF451"/>
      <c r="DNG451"/>
      <c r="DNH451"/>
      <c r="DNI451"/>
      <c r="DNJ451"/>
      <c r="DNK451"/>
      <c r="DNL451"/>
      <c r="DNM451"/>
      <c r="DNN451"/>
      <c r="DNO451"/>
      <c r="DNP451"/>
      <c r="DNQ451"/>
      <c r="DNR451"/>
      <c r="DNS451"/>
      <c r="DNT451"/>
      <c r="DNU451"/>
      <c r="DNV451"/>
      <c r="DNW451"/>
      <c r="DNX451"/>
      <c r="DNY451"/>
      <c r="DNZ451"/>
      <c r="DOA451"/>
      <c r="DOB451"/>
      <c r="DOC451"/>
      <c r="DOD451"/>
      <c r="DOE451"/>
      <c r="DOF451"/>
      <c r="DOG451"/>
      <c r="DOH451"/>
      <c r="DOI451"/>
      <c r="DOJ451"/>
      <c r="DOK451"/>
      <c r="DOL451"/>
      <c r="DOM451"/>
      <c r="DON451"/>
      <c r="DOO451"/>
      <c r="DOP451"/>
      <c r="DOQ451"/>
      <c r="DOR451"/>
      <c r="DOS451"/>
      <c r="DOT451"/>
      <c r="DOU451"/>
      <c r="DOV451"/>
      <c r="DOW451"/>
      <c r="DOX451"/>
      <c r="DOY451"/>
      <c r="DOZ451"/>
      <c r="DPA451"/>
      <c r="DPB451"/>
      <c r="DPC451"/>
      <c r="DPD451"/>
      <c r="DPE451"/>
      <c r="DPF451"/>
      <c r="DPG451"/>
      <c r="DPH451"/>
      <c r="DPI451"/>
      <c r="DPJ451"/>
      <c r="DPK451"/>
      <c r="DPL451"/>
      <c r="DPM451"/>
      <c r="DPN451"/>
      <c r="DPO451"/>
      <c r="DPP451"/>
      <c r="DPQ451"/>
      <c r="DPR451"/>
      <c r="DPS451"/>
      <c r="DPT451"/>
      <c r="DPU451"/>
      <c r="DPV451"/>
      <c r="DPW451"/>
      <c r="DPX451"/>
      <c r="DPY451"/>
      <c r="DPZ451"/>
      <c r="DQA451"/>
      <c r="DQB451"/>
      <c r="DQC451"/>
      <c r="DQD451"/>
      <c r="DQE451"/>
      <c r="DQF451"/>
      <c r="DQG451"/>
      <c r="DQH451"/>
      <c r="DQI451"/>
      <c r="DQJ451"/>
      <c r="DQK451"/>
      <c r="DQL451"/>
      <c r="DQM451"/>
      <c r="DQN451"/>
      <c r="DQO451"/>
      <c r="DQP451"/>
      <c r="DQQ451"/>
      <c r="DQR451"/>
      <c r="DQS451"/>
      <c r="DQT451"/>
      <c r="DQU451"/>
      <c r="DQV451"/>
      <c r="DQW451"/>
      <c r="DQX451"/>
      <c r="DQY451"/>
      <c r="DQZ451"/>
      <c r="DRA451"/>
      <c r="DRB451"/>
      <c r="DRC451"/>
      <c r="DRD451"/>
      <c r="DRE451"/>
      <c r="DRF451"/>
      <c r="DRG451"/>
      <c r="DRH451"/>
      <c r="DRI451"/>
      <c r="DRJ451"/>
      <c r="DRK451"/>
      <c r="DRL451"/>
      <c r="DRM451"/>
      <c r="DRN451"/>
      <c r="DRO451"/>
      <c r="DRP451"/>
      <c r="DRQ451"/>
      <c r="DRR451"/>
      <c r="DRS451"/>
      <c r="DRT451"/>
      <c r="DRU451"/>
      <c r="DRV451"/>
      <c r="DRW451"/>
      <c r="DRX451"/>
      <c r="DRY451"/>
      <c r="DRZ451"/>
      <c r="DSA451"/>
      <c r="DSB451"/>
      <c r="DSC451"/>
      <c r="DSD451"/>
      <c r="DSE451"/>
      <c r="DSF451"/>
      <c r="DSG451"/>
      <c r="DSH451"/>
      <c r="DSI451"/>
      <c r="DSJ451"/>
      <c r="DSK451"/>
      <c r="DSL451"/>
      <c r="DSM451"/>
      <c r="DSN451"/>
      <c r="DSO451"/>
      <c r="DSP451"/>
      <c r="DSQ451"/>
      <c r="DSR451"/>
      <c r="DSS451"/>
      <c r="DST451"/>
      <c r="DSU451"/>
      <c r="DSV451"/>
      <c r="DSW451"/>
      <c r="DSX451"/>
      <c r="DSY451"/>
      <c r="DSZ451"/>
      <c r="DTA451"/>
      <c r="DTB451"/>
      <c r="DTC451"/>
      <c r="DTD451"/>
      <c r="DTE451"/>
      <c r="DTF451"/>
      <c r="DTG451"/>
      <c r="DTH451"/>
      <c r="DTI451"/>
      <c r="DTJ451"/>
      <c r="DTK451"/>
      <c r="DTL451"/>
      <c r="DTM451"/>
      <c r="DTN451"/>
      <c r="DTO451"/>
      <c r="DTP451"/>
      <c r="DTQ451"/>
      <c r="DTR451"/>
      <c r="DTS451"/>
      <c r="DTT451"/>
      <c r="DTU451"/>
      <c r="DTV451"/>
      <c r="DTW451"/>
      <c r="DTX451"/>
      <c r="DTY451"/>
      <c r="DTZ451"/>
      <c r="DUA451"/>
      <c r="DUB451"/>
      <c r="DUC451"/>
      <c r="DUD451"/>
      <c r="DUE451"/>
      <c r="DUF451"/>
      <c r="DUG451"/>
      <c r="DUH451"/>
      <c r="DUI451"/>
      <c r="DUJ451"/>
      <c r="DUK451"/>
      <c r="DUL451"/>
      <c r="DUM451"/>
      <c r="DUN451"/>
      <c r="DUO451"/>
      <c r="DUP451"/>
      <c r="DUQ451"/>
      <c r="DUR451"/>
      <c r="DUS451"/>
      <c r="DUT451"/>
      <c r="DUU451"/>
      <c r="DUV451"/>
      <c r="DUW451"/>
      <c r="DUX451"/>
      <c r="DUY451"/>
      <c r="DUZ451"/>
      <c r="DVA451"/>
      <c r="DVB451"/>
      <c r="DVC451"/>
      <c r="DVD451"/>
      <c r="DVE451"/>
      <c r="DVF451"/>
      <c r="DVG451"/>
      <c r="DVH451"/>
      <c r="DVI451"/>
      <c r="DVJ451"/>
      <c r="DVK451"/>
      <c r="DVL451"/>
      <c r="DVM451"/>
      <c r="DVN451"/>
      <c r="DVO451"/>
      <c r="DVP451"/>
      <c r="DVQ451"/>
      <c r="DVR451"/>
      <c r="DVS451"/>
      <c r="DVT451"/>
      <c r="DVU451"/>
      <c r="DVV451"/>
      <c r="DVW451"/>
      <c r="DVX451"/>
      <c r="DVY451"/>
      <c r="DVZ451"/>
      <c r="DWA451"/>
      <c r="DWB451"/>
      <c r="DWC451"/>
      <c r="DWD451"/>
      <c r="DWE451"/>
      <c r="DWF451"/>
      <c r="DWG451"/>
      <c r="DWH451"/>
      <c r="DWI451"/>
      <c r="DWJ451"/>
      <c r="DWK451"/>
      <c r="DWL451"/>
      <c r="DWM451"/>
      <c r="DWN451"/>
      <c r="DWO451"/>
      <c r="DWP451"/>
      <c r="DWQ451"/>
      <c r="DWR451"/>
      <c r="DWS451"/>
      <c r="DWT451"/>
      <c r="DWU451"/>
      <c r="DWV451"/>
      <c r="DWW451"/>
      <c r="DWX451"/>
      <c r="DWY451"/>
      <c r="DWZ451"/>
      <c r="DXA451"/>
      <c r="DXB451"/>
      <c r="DXC451"/>
      <c r="DXD451"/>
      <c r="DXE451"/>
      <c r="DXF451"/>
      <c r="DXG451"/>
      <c r="DXH451"/>
      <c r="DXI451"/>
      <c r="DXJ451"/>
      <c r="DXK451"/>
      <c r="DXL451"/>
      <c r="DXM451"/>
      <c r="DXN451"/>
      <c r="DXO451"/>
      <c r="DXP451"/>
      <c r="DXQ451"/>
      <c r="DXR451"/>
      <c r="DXS451"/>
      <c r="DXT451"/>
      <c r="DXU451"/>
      <c r="DXV451"/>
      <c r="DXW451"/>
      <c r="DXX451"/>
      <c r="DXY451"/>
      <c r="DXZ451"/>
      <c r="DYA451"/>
      <c r="DYB451"/>
      <c r="DYC451"/>
      <c r="DYD451"/>
      <c r="DYE451"/>
      <c r="DYF451"/>
      <c r="DYG451"/>
      <c r="DYH451"/>
      <c r="DYI451"/>
      <c r="DYJ451"/>
      <c r="DYK451"/>
      <c r="DYL451"/>
      <c r="DYM451"/>
      <c r="DYN451"/>
      <c r="DYO451"/>
      <c r="DYP451"/>
      <c r="DYQ451"/>
      <c r="DYR451"/>
      <c r="DYS451"/>
      <c r="DYT451"/>
      <c r="DYU451"/>
      <c r="DYV451"/>
      <c r="DYW451"/>
      <c r="DYX451"/>
      <c r="DYY451"/>
      <c r="DYZ451"/>
      <c r="DZA451"/>
      <c r="DZB451"/>
      <c r="DZC451"/>
      <c r="DZD451"/>
      <c r="DZE451"/>
      <c r="DZF451"/>
      <c r="DZG451"/>
      <c r="DZH451"/>
      <c r="DZI451"/>
      <c r="DZJ451"/>
      <c r="DZK451"/>
      <c r="DZL451"/>
      <c r="DZM451"/>
      <c r="DZN451"/>
      <c r="DZO451"/>
      <c r="DZP451"/>
      <c r="DZQ451"/>
      <c r="DZR451"/>
      <c r="DZS451"/>
      <c r="DZT451"/>
      <c r="DZU451"/>
      <c r="DZV451"/>
      <c r="DZW451"/>
      <c r="DZX451"/>
      <c r="DZY451"/>
      <c r="DZZ451"/>
      <c r="EAA451"/>
      <c r="EAB451"/>
      <c r="EAC451"/>
      <c r="EAD451"/>
      <c r="EAE451"/>
      <c r="EAF451"/>
      <c r="EAG451"/>
      <c r="EAH451"/>
      <c r="EAI451"/>
      <c r="EAJ451"/>
      <c r="EAK451"/>
      <c r="EAL451"/>
      <c r="EAM451"/>
      <c r="EAN451"/>
      <c r="EAO451"/>
      <c r="EAP451"/>
      <c r="EAQ451"/>
      <c r="EAR451"/>
      <c r="EAS451"/>
      <c r="EAT451"/>
      <c r="EAU451"/>
      <c r="EAV451"/>
      <c r="EAW451"/>
      <c r="EAX451"/>
      <c r="EAY451"/>
      <c r="EAZ451"/>
      <c r="EBA451"/>
      <c r="EBB451"/>
      <c r="EBC451"/>
      <c r="EBD451"/>
      <c r="EBE451"/>
      <c r="EBF451"/>
      <c r="EBG451"/>
      <c r="EBH451"/>
      <c r="EBI451"/>
      <c r="EBJ451"/>
      <c r="EBK451"/>
      <c r="EBL451"/>
      <c r="EBM451"/>
      <c r="EBN451"/>
      <c r="EBO451"/>
      <c r="EBP451"/>
      <c r="EBQ451"/>
      <c r="EBR451"/>
      <c r="EBS451"/>
      <c r="EBT451"/>
      <c r="EBU451"/>
      <c r="EBV451"/>
      <c r="EBW451"/>
      <c r="EBX451"/>
      <c r="EBY451"/>
      <c r="EBZ451"/>
      <c r="ECA451"/>
      <c r="ECB451"/>
      <c r="ECC451"/>
      <c r="ECD451"/>
      <c r="ECE451"/>
      <c r="ECF451"/>
      <c r="ECG451"/>
      <c r="ECH451"/>
      <c r="ECI451"/>
      <c r="ECJ451"/>
      <c r="ECK451"/>
      <c r="ECL451"/>
      <c r="ECM451"/>
      <c r="ECN451"/>
      <c r="ECO451"/>
      <c r="ECP451"/>
      <c r="ECQ451"/>
      <c r="ECR451"/>
      <c r="ECS451"/>
      <c r="ECT451"/>
      <c r="ECU451"/>
      <c r="ECV451"/>
      <c r="ECW451"/>
      <c r="ECX451"/>
      <c r="ECY451"/>
      <c r="ECZ451"/>
      <c r="EDA451"/>
      <c r="EDB451"/>
      <c r="EDC451"/>
      <c r="EDD451"/>
      <c r="EDE451"/>
      <c r="EDF451"/>
      <c r="EDG451"/>
      <c r="EDH451"/>
      <c r="EDI451"/>
      <c r="EDJ451"/>
      <c r="EDK451"/>
      <c r="EDL451"/>
      <c r="EDM451"/>
      <c r="EDN451"/>
      <c r="EDO451"/>
      <c r="EDP451"/>
      <c r="EDQ451"/>
      <c r="EDR451"/>
      <c r="EDS451"/>
      <c r="EDT451"/>
      <c r="EDU451"/>
      <c r="EDV451"/>
      <c r="EDW451"/>
      <c r="EDX451"/>
      <c r="EDY451"/>
      <c r="EDZ451"/>
      <c r="EEA451"/>
      <c r="EEB451"/>
      <c r="EEC451"/>
      <c r="EED451"/>
      <c r="EEE451"/>
      <c r="EEF451"/>
      <c r="EEG451"/>
      <c r="EEH451"/>
      <c r="EEI451"/>
      <c r="EEJ451"/>
      <c r="EEK451"/>
      <c r="EEL451"/>
      <c r="EEM451"/>
      <c r="EEN451"/>
      <c r="EEO451"/>
      <c r="EEP451"/>
      <c r="EEQ451"/>
      <c r="EER451"/>
      <c r="EES451"/>
      <c r="EET451"/>
      <c r="EEU451"/>
      <c r="EEV451"/>
      <c r="EEW451"/>
      <c r="EEX451"/>
      <c r="EEY451"/>
      <c r="EEZ451"/>
      <c r="EFA451"/>
      <c r="EFB451"/>
      <c r="EFC451"/>
      <c r="EFD451"/>
      <c r="EFE451"/>
      <c r="EFF451"/>
      <c r="EFG451"/>
      <c r="EFH451"/>
      <c r="EFI451"/>
      <c r="EFJ451"/>
      <c r="EFK451"/>
      <c r="EFL451"/>
      <c r="EFM451"/>
      <c r="EFN451"/>
      <c r="EFO451"/>
      <c r="EFP451"/>
      <c r="EFQ451"/>
      <c r="EFR451"/>
      <c r="EFS451"/>
      <c r="EFT451"/>
      <c r="EFU451"/>
      <c r="EFV451"/>
      <c r="EFW451"/>
      <c r="EFX451"/>
      <c r="EFY451"/>
      <c r="EFZ451"/>
      <c r="EGA451"/>
      <c r="EGB451"/>
      <c r="EGC451"/>
      <c r="EGD451"/>
      <c r="EGE451"/>
      <c r="EGF451"/>
      <c r="EGG451"/>
      <c r="EGH451"/>
      <c r="EGI451"/>
      <c r="EGJ451"/>
      <c r="EGK451"/>
      <c r="EGL451"/>
      <c r="EGM451"/>
      <c r="EGN451"/>
      <c r="EGO451"/>
      <c r="EGP451"/>
      <c r="EGQ451"/>
      <c r="EGR451"/>
      <c r="EGS451"/>
      <c r="EGT451"/>
      <c r="EGU451"/>
      <c r="EGV451"/>
      <c r="EGW451"/>
      <c r="EGX451"/>
      <c r="EGY451"/>
      <c r="EGZ451"/>
      <c r="EHA451"/>
      <c r="EHB451"/>
      <c r="EHC451"/>
      <c r="EHD451"/>
      <c r="EHE451"/>
      <c r="EHF451"/>
      <c r="EHG451"/>
      <c r="EHH451"/>
      <c r="EHI451"/>
      <c r="EHJ451"/>
      <c r="EHK451"/>
      <c r="EHL451"/>
      <c r="EHM451"/>
      <c r="EHN451"/>
      <c r="EHO451"/>
      <c r="EHP451"/>
      <c r="EHQ451"/>
      <c r="EHR451"/>
      <c r="EHS451"/>
      <c r="EHT451"/>
      <c r="EHU451"/>
      <c r="EHV451"/>
      <c r="EHW451"/>
      <c r="EHX451"/>
      <c r="EHY451"/>
      <c r="EHZ451"/>
      <c r="EIA451"/>
      <c r="EIB451"/>
      <c r="EIC451"/>
      <c r="EID451"/>
      <c r="EIE451"/>
      <c r="EIF451"/>
      <c r="EIG451"/>
      <c r="EIH451"/>
      <c r="EII451"/>
      <c r="EIJ451"/>
      <c r="EIK451"/>
      <c r="EIL451"/>
      <c r="EIM451"/>
      <c r="EIN451"/>
      <c r="EIO451"/>
      <c r="EIP451"/>
      <c r="EIQ451"/>
      <c r="EIR451"/>
      <c r="EIS451"/>
      <c r="EIT451"/>
      <c r="EIU451"/>
      <c r="EIV451"/>
      <c r="EIW451"/>
      <c r="EIX451"/>
      <c r="EIY451"/>
      <c r="EIZ451"/>
      <c r="EJA451"/>
      <c r="EJB451"/>
      <c r="EJC451"/>
      <c r="EJD451"/>
      <c r="EJE451"/>
      <c r="EJF451"/>
      <c r="EJG451"/>
      <c r="EJH451"/>
      <c r="EJI451"/>
      <c r="EJJ451"/>
      <c r="EJK451"/>
      <c r="EJL451"/>
      <c r="EJM451"/>
      <c r="EJN451"/>
      <c r="EJO451"/>
      <c r="EJP451"/>
      <c r="EJQ451"/>
      <c r="EJR451"/>
      <c r="EJS451"/>
      <c r="EJT451"/>
      <c r="EJU451"/>
      <c r="EJV451"/>
      <c r="EJW451"/>
      <c r="EJX451"/>
      <c r="EJY451"/>
      <c r="EJZ451"/>
      <c r="EKA451"/>
      <c r="EKB451"/>
      <c r="EKC451"/>
      <c r="EKD451"/>
      <c r="EKE451"/>
      <c r="EKF451"/>
      <c r="EKG451"/>
      <c r="EKH451"/>
      <c r="EKI451"/>
      <c r="EKJ451"/>
      <c r="EKK451"/>
      <c r="EKL451"/>
      <c r="EKM451"/>
      <c r="EKN451"/>
      <c r="EKO451"/>
      <c r="EKP451"/>
      <c r="EKQ451"/>
      <c r="EKR451"/>
      <c r="EKS451"/>
      <c r="EKT451"/>
      <c r="EKU451"/>
      <c r="EKV451"/>
      <c r="EKW451"/>
      <c r="EKX451"/>
      <c r="EKY451"/>
      <c r="EKZ451"/>
      <c r="ELA451"/>
      <c r="ELB451"/>
      <c r="ELC451"/>
      <c r="ELD451"/>
      <c r="ELE451"/>
      <c r="ELF451"/>
      <c r="ELG451"/>
      <c r="ELH451"/>
      <c r="ELI451"/>
      <c r="ELJ451"/>
      <c r="ELK451"/>
      <c r="ELL451"/>
      <c r="ELM451"/>
      <c r="ELN451"/>
      <c r="ELO451"/>
      <c r="ELP451"/>
      <c r="ELQ451"/>
      <c r="ELR451"/>
      <c r="ELS451"/>
      <c r="ELT451"/>
      <c r="ELU451"/>
      <c r="ELV451"/>
      <c r="ELW451"/>
      <c r="ELX451"/>
      <c r="ELY451"/>
      <c r="ELZ451"/>
      <c r="EMA451"/>
      <c r="EMB451"/>
      <c r="EMC451"/>
      <c r="EMD451"/>
      <c r="EME451"/>
      <c r="EMF451"/>
      <c r="EMG451"/>
      <c r="EMH451"/>
      <c r="EMI451"/>
      <c r="EMJ451"/>
      <c r="EMK451"/>
      <c r="EML451"/>
      <c r="EMM451"/>
      <c r="EMN451"/>
      <c r="EMO451"/>
      <c r="EMP451"/>
      <c r="EMQ451"/>
      <c r="EMR451"/>
      <c r="EMS451"/>
      <c r="EMT451"/>
      <c r="EMU451"/>
      <c r="EMV451"/>
      <c r="EMW451"/>
      <c r="EMX451"/>
      <c r="EMY451"/>
      <c r="EMZ451"/>
      <c r="ENA451"/>
      <c r="ENB451"/>
      <c r="ENC451"/>
      <c r="END451"/>
      <c r="ENE451"/>
      <c r="ENF451"/>
      <c r="ENG451"/>
      <c r="ENH451"/>
      <c r="ENI451"/>
      <c r="ENJ451"/>
      <c r="ENK451"/>
      <c r="ENL451"/>
      <c r="ENM451"/>
      <c r="ENN451"/>
      <c r="ENO451"/>
      <c r="ENP451"/>
      <c r="ENQ451"/>
      <c r="ENR451"/>
      <c r="ENS451"/>
      <c r="ENT451"/>
      <c r="ENU451"/>
      <c r="ENV451"/>
      <c r="ENW451"/>
      <c r="ENX451"/>
      <c r="ENY451"/>
      <c r="ENZ451"/>
      <c r="EOA451"/>
      <c r="EOB451"/>
      <c r="EOC451"/>
      <c r="EOD451"/>
      <c r="EOE451"/>
      <c r="EOF451"/>
      <c r="EOG451"/>
      <c r="EOH451"/>
      <c r="EOI451"/>
      <c r="EOJ451"/>
      <c r="EOK451"/>
      <c r="EOL451"/>
      <c r="EOM451"/>
      <c r="EON451"/>
      <c r="EOO451"/>
      <c r="EOP451"/>
      <c r="EOQ451"/>
      <c r="EOR451"/>
      <c r="EOS451"/>
      <c r="EOT451"/>
      <c r="EOU451"/>
      <c r="EOV451"/>
      <c r="EOW451"/>
      <c r="EOX451"/>
      <c r="EOY451"/>
      <c r="EOZ451"/>
      <c r="EPA451"/>
      <c r="EPB451"/>
      <c r="EPC451"/>
      <c r="EPD451"/>
      <c r="EPE451"/>
      <c r="EPF451"/>
      <c r="EPG451"/>
      <c r="EPH451"/>
      <c r="EPI451"/>
      <c r="EPJ451"/>
      <c r="EPK451"/>
      <c r="EPL451"/>
      <c r="EPM451"/>
      <c r="EPN451"/>
      <c r="EPO451"/>
      <c r="EPP451"/>
      <c r="EPQ451"/>
      <c r="EPR451"/>
      <c r="EPS451"/>
      <c r="EPT451"/>
      <c r="EPU451"/>
      <c r="EPV451"/>
      <c r="EPW451"/>
      <c r="EPX451"/>
      <c r="EPY451"/>
      <c r="EPZ451"/>
      <c r="EQA451"/>
      <c r="EQB451"/>
      <c r="EQC451"/>
      <c r="EQD451"/>
      <c r="EQE451"/>
      <c r="EQF451"/>
      <c r="EQG451"/>
      <c r="EQH451"/>
      <c r="EQI451"/>
      <c r="EQJ451"/>
      <c r="EQK451"/>
      <c r="EQL451"/>
      <c r="EQM451"/>
      <c r="EQN451"/>
      <c r="EQO451"/>
      <c r="EQP451"/>
      <c r="EQQ451"/>
      <c r="EQR451"/>
      <c r="EQS451"/>
      <c r="EQT451"/>
      <c r="EQU451"/>
      <c r="EQV451"/>
      <c r="EQW451"/>
      <c r="EQX451"/>
      <c r="EQY451"/>
      <c r="EQZ451"/>
      <c r="ERA451"/>
      <c r="ERB451"/>
      <c r="ERC451"/>
      <c r="ERD451"/>
      <c r="ERE451"/>
      <c r="ERF451"/>
      <c r="ERG451"/>
      <c r="ERH451"/>
      <c r="ERI451"/>
      <c r="ERJ451"/>
      <c r="ERK451"/>
      <c r="ERL451"/>
      <c r="ERM451"/>
      <c r="ERN451"/>
      <c r="ERO451"/>
      <c r="ERP451"/>
      <c r="ERQ451"/>
      <c r="ERR451"/>
      <c r="ERS451"/>
      <c r="ERT451"/>
      <c r="ERU451"/>
      <c r="ERV451"/>
      <c r="ERW451"/>
      <c r="ERX451"/>
      <c r="ERY451"/>
      <c r="ERZ451"/>
      <c r="ESA451"/>
      <c r="ESB451"/>
      <c r="ESC451"/>
      <c r="ESD451"/>
      <c r="ESE451"/>
      <c r="ESF451"/>
      <c r="ESG451"/>
      <c r="ESH451"/>
      <c r="ESI451"/>
      <c r="ESJ451"/>
      <c r="ESK451"/>
      <c r="ESL451"/>
      <c r="ESM451"/>
      <c r="ESN451"/>
      <c r="ESO451"/>
      <c r="ESP451"/>
      <c r="ESQ451"/>
      <c r="ESR451"/>
      <c r="ESS451"/>
      <c r="EST451"/>
      <c r="ESU451"/>
      <c r="ESV451"/>
      <c r="ESW451"/>
      <c r="ESX451"/>
      <c r="ESY451"/>
      <c r="ESZ451"/>
      <c r="ETA451"/>
      <c r="ETB451"/>
      <c r="ETC451"/>
      <c r="ETD451"/>
      <c r="ETE451"/>
      <c r="ETF451"/>
      <c r="ETG451"/>
      <c r="ETH451"/>
      <c r="ETI451"/>
      <c r="ETJ451"/>
      <c r="ETK451"/>
      <c r="ETL451"/>
      <c r="ETM451"/>
      <c r="ETN451"/>
      <c r="ETO451"/>
      <c r="ETP451"/>
      <c r="ETQ451"/>
      <c r="ETR451"/>
      <c r="ETS451"/>
      <c r="ETT451"/>
      <c r="ETU451"/>
      <c r="ETV451"/>
      <c r="ETW451"/>
      <c r="ETX451"/>
      <c r="ETY451"/>
      <c r="ETZ451"/>
      <c r="EUA451"/>
      <c r="EUB451"/>
      <c r="EUC451"/>
      <c r="EUD451"/>
      <c r="EUE451"/>
      <c r="EUF451"/>
      <c r="EUG451"/>
      <c r="EUH451"/>
      <c r="EUI451"/>
      <c r="EUJ451"/>
      <c r="EUK451"/>
      <c r="EUL451"/>
      <c r="EUM451"/>
      <c r="EUN451"/>
      <c r="EUO451"/>
      <c r="EUP451"/>
      <c r="EUQ451"/>
      <c r="EUR451"/>
      <c r="EUS451"/>
      <c r="EUT451"/>
      <c r="EUU451"/>
      <c r="EUV451"/>
      <c r="EUW451"/>
      <c r="EUX451"/>
      <c r="EUY451"/>
      <c r="EUZ451"/>
      <c r="EVA451"/>
      <c r="EVB451"/>
      <c r="EVC451"/>
      <c r="EVD451"/>
      <c r="EVE451"/>
      <c r="EVF451"/>
      <c r="EVG451"/>
      <c r="EVH451"/>
      <c r="EVI451"/>
      <c r="EVJ451"/>
      <c r="EVK451"/>
      <c r="EVL451"/>
      <c r="EVM451"/>
      <c r="EVN451"/>
      <c r="EVO451"/>
      <c r="EVP451"/>
      <c r="EVQ451"/>
      <c r="EVR451"/>
      <c r="EVS451"/>
      <c r="EVT451"/>
      <c r="EVU451"/>
      <c r="EVV451"/>
      <c r="EVW451"/>
      <c r="EVX451"/>
      <c r="EVY451"/>
      <c r="EVZ451"/>
      <c r="EWA451"/>
      <c r="EWB451"/>
      <c r="EWC451"/>
      <c r="EWD451"/>
      <c r="EWE451"/>
      <c r="EWF451"/>
      <c r="EWG451"/>
      <c r="EWH451"/>
      <c r="EWI451"/>
      <c r="EWJ451"/>
      <c r="EWK451"/>
      <c r="EWL451"/>
      <c r="EWM451"/>
      <c r="EWN451"/>
      <c r="EWO451"/>
      <c r="EWP451"/>
      <c r="EWQ451"/>
      <c r="EWR451"/>
      <c r="EWS451"/>
      <c r="EWT451"/>
      <c r="EWU451"/>
      <c r="EWV451"/>
      <c r="EWW451"/>
      <c r="EWX451"/>
      <c r="EWY451"/>
      <c r="EWZ451"/>
      <c r="EXA451"/>
      <c r="EXB451"/>
      <c r="EXC451"/>
      <c r="EXD451"/>
      <c r="EXE451"/>
      <c r="EXF451"/>
      <c r="EXG451"/>
      <c r="EXH451"/>
      <c r="EXI451"/>
      <c r="EXJ451"/>
      <c r="EXK451"/>
      <c r="EXL451"/>
      <c r="EXM451"/>
      <c r="EXN451"/>
      <c r="EXO451"/>
      <c r="EXP451"/>
      <c r="EXQ451"/>
      <c r="EXR451"/>
      <c r="EXS451"/>
      <c r="EXT451"/>
      <c r="EXU451"/>
      <c r="EXV451"/>
      <c r="EXW451"/>
      <c r="EXX451"/>
      <c r="EXY451"/>
      <c r="EXZ451"/>
      <c r="EYA451"/>
      <c r="EYB451"/>
      <c r="EYC451"/>
      <c r="EYD451"/>
      <c r="EYE451"/>
      <c r="EYF451"/>
      <c r="EYG451"/>
      <c r="EYH451"/>
      <c r="EYI451"/>
      <c r="EYJ451"/>
      <c r="EYK451"/>
      <c r="EYL451"/>
      <c r="EYM451"/>
      <c r="EYN451"/>
      <c r="EYO451"/>
      <c r="EYP451"/>
      <c r="EYQ451"/>
      <c r="EYR451"/>
      <c r="EYS451"/>
      <c r="EYT451"/>
      <c r="EYU451"/>
      <c r="EYV451"/>
      <c r="EYW451"/>
      <c r="EYX451"/>
      <c r="EYY451"/>
      <c r="EYZ451"/>
      <c r="EZA451"/>
      <c r="EZB451"/>
      <c r="EZC451"/>
      <c r="EZD451"/>
      <c r="EZE451"/>
      <c r="EZF451"/>
      <c r="EZG451"/>
      <c r="EZH451"/>
      <c r="EZI451"/>
      <c r="EZJ451"/>
      <c r="EZK451"/>
      <c r="EZL451"/>
      <c r="EZM451"/>
      <c r="EZN451"/>
      <c r="EZO451"/>
      <c r="EZP451"/>
      <c r="EZQ451"/>
      <c r="EZR451"/>
      <c r="EZS451"/>
      <c r="EZT451"/>
      <c r="EZU451"/>
      <c r="EZV451"/>
      <c r="EZW451"/>
      <c r="EZX451"/>
      <c r="EZY451"/>
      <c r="EZZ451"/>
      <c r="FAA451"/>
      <c r="FAB451"/>
      <c r="FAC451"/>
      <c r="FAD451"/>
      <c r="FAE451"/>
      <c r="FAF451"/>
      <c r="FAG451"/>
      <c r="FAH451"/>
      <c r="FAI451"/>
      <c r="FAJ451"/>
      <c r="FAK451"/>
      <c r="FAL451"/>
      <c r="FAM451"/>
      <c r="FAN451"/>
      <c r="FAO451"/>
      <c r="FAP451"/>
      <c r="FAQ451"/>
      <c r="FAR451"/>
      <c r="FAS451"/>
      <c r="FAT451"/>
      <c r="FAU451"/>
      <c r="FAV451"/>
      <c r="FAW451"/>
      <c r="FAX451"/>
      <c r="FAY451"/>
      <c r="FAZ451"/>
      <c r="FBA451"/>
      <c r="FBB451"/>
      <c r="FBC451"/>
      <c r="FBD451"/>
      <c r="FBE451"/>
      <c r="FBF451"/>
      <c r="FBG451"/>
      <c r="FBH451"/>
      <c r="FBI451"/>
      <c r="FBJ451"/>
      <c r="FBK451"/>
      <c r="FBL451"/>
      <c r="FBM451"/>
      <c r="FBN451"/>
      <c r="FBO451"/>
      <c r="FBP451"/>
      <c r="FBQ451"/>
      <c r="FBR451"/>
      <c r="FBS451"/>
      <c r="FBT451"/>
      <c r="FBU451"/>
      <c r="FBV451"/>
      <c r="FBW451"/>
      <c r="FBX451"/>
      <c r="FBY451"/>
      <c r="FBZ451"/>
      <c r="FCA451"/>
      <c r="FCB451"/>
      <c r="FCC451"/>
      <c r="FCD451"/>
      <c r="FCE451"/>
      <c r="FCF451"/>
      <c r="FCG451"/>
      <c r="FCH451"/>
      <c r="FCI451"/>
      <c r="FCJ451"/>
      <c r="FCK451"/>
      <c r="FCL451"/>
      <c r="FCM451"/>
      <c r="FCN451"/>
      <c r="FCO451"/>
      <c r="FCP451"/>
      <c r="FCQ451"/>
      <c r="FCR451"/>
      <c r="FCS451"/>
      <c r="FCT451"/>
      <c r="FCU451"/>
      <c r="FCV451"/>
      <c r="FCW451"/>
      <c r="FCX451"/>
      <c r="FCY451"/>
      <c r="FCZ451"/>
      <c r="FDA451"/>
      <c r="FDB451"/>
      <c r="FDC451"/>
      <c r="FDD451"/>
      <c r="FDE451"/>
      <c r="FDF451"/>
      <c r="FDG451"/>
      <c r="FDH451"/>
      <c r="FDI451"/>
      <c r="FDJ451"/>
      <c r="FDK451"/>
      <c r="FDL451"/>
      <c r="FDM451"/>
      <c r="FDN451"/>
      <c r="FDO451"/>
      <c r="FDP451"/>
      <c r="FDQ451"/>
      <c r="FDR451"/>
      <c r="FDS451"/>
      <c r="FDT451"/>
      <c r="FDU451"/>
      <c r="FDV451"/>
      <c r="FDW451"/>
      <c r="FDX451"/>
      <c r="FDY451"/>
      <c r="FDZ451"/>
      <c r="FEA451"/>
      <c r="FEB451"/>
      <c r="FEC451"/>
      <c r="FED451"/>
      <c r="FEE451"/>
      <c r="FEF451"/>
      <c r="FEG451"/>
      <c r="FEH451"/>
      <c r="FEI451"/>
      <c r="FEJ451"/>
      <c r="FEK451"/>
      <c r="FEL451"/>
      <c r="FEM451"/>
      <c r="FEN451"/>
      <c r="FEO451"/>
      <c r="FEP451"/>
      <c r="FEQ451"/>
      <c r="FER451"/>
      <c r="FES451"/>
      <c r="FET451"/>
      <c r="FEU451"/>
      <c r="FEV451"/>
      <c r="FEW451"/>
      <c r="FEX451"/>
      <c r="FEY451"/>
      <c r="FEZ451"/>
      <c r="FFA451"/>
      <c r="FFB451"/>
      <c r="FFC451"/>
      <c r="FFD451"/>
      <c r="FFE451"/>
      <c r="FFF451"/>
      <c r="FFG451"/>
      <c r="FFH451"/>
      <c r="FFI451"/>
      <c r="FFJ451"/>
      <c r="FFK451"/>
      <c r="FFL451"/>
      <c r="FFM451"/>
      <c r="FFN451"/>
      <c r="FFO451"/>
      <c r="FFP451"/>
      <c r="FFQ451"/>
      <c r="FFR451"/>
      <c r="FFS451"/>
      <c r="FFT451"/>
      <c r="FFU451"/>
      <c r="FFV451"/>
      <c r="FFW451"/>
      <c r="FFX451"/>
      <c r="FFY451"/>
      <c r="FFZ451"/>
      <c r="FGA451"/>
      <c r="FGB451"/>
      <c r="FGC451"/>
      <c r="FGD451"/>
      <c r="FGE451"/>
      <c r="FGF451"/>
      <c r="FGG451"/>
      <c r="FGH451"/>
      <c r="FGI451"/>
      <c r="FGJ451"/>
      <c r="FGK451"/>
      <c r="FGL451"/>
      <c r="FGM451"/>
      <c r="FGN451"/>
      <c r="FGO451"/>
      <c r="FGP451"/>
      <c r="FGQ451"/>
      <c r="FGR451"/>
      <c r="FGS451"/>
      <c r="FGT451"/>
      <c r="FGU451"/>
      <c r="FGV451"/>
      <c r="FGW451"/>
      <c r="FGX451"/>
      <c r="FGY451"/>
      <c r="FGZ451"/>
      <c r="FHA451"/>
      <c r="FHB451"/>
      <c r="FHC451"/>
      <c r="FHD451"/>
      <c r="FHE451"/>
      <c r="FHF451"/>
      <c r="FHG451"/>
      <c r="FHH451"/>
      <c r="FHI451"/>
      <c r="FHJ451"/>
      <c r="FHK451"/>
      <c r="FHL451"/>
      <c r="FHM451"/>
      <c r="FHN451"/>
      <c r="FHO451"/>
      <c r="FHP451"/>
      <c r="FHQ451"/>
      <c r="FHR451"/>
      <c r="FHS451"/>
      <c r="FHT451"/>
      <c r="FHU451"/>
      <c r="FHV451"/>
      <c r="FHW451"/>
      <c r="FHX451"/>
      <c r="FHY451"/>
      <c r="FHZ451"/>
      <c r="FIA451"/>
      <c r="FIB451"/>
      <c r="FIC451"/>
      <c r="FID451"/>
      <c r="FIE451"/>
      <c r="FIF451"/>
      <c r="FIG451"/>
      <c r="FIH451"/>
      <c r="FII451"/>
      <c r="FIJ451"/>
      <c r="FIK451"/>
      <c r="FIL451"/>
      <c r="FIM451"/>
      <c r="FIN451"/>
      <c r="FIO451"/>
      <c r="FIP451"/>
      <c r="FIQ451"/>
      <c r="FIR451"/>
      <c r="FIS451"/>
      <c r="FIT451"/>
      <c r="FIU451"/>
      <c r="FIV451"/>
      <c r="FIW451"/>
      <c r="FIX451"/>
      <c r="FIY451"/>
      <c r="FIZ451"/>
      <c r="FJA451"/>
      <c r="FJB451"/>
      <c r="FJC451"/>
      <c r="FJD451"/>
      <c r="FJE451"/>
      <c r="FJF451"/>
      <c r="FJG451"/>
      <c r="FJH451"/>
      <c r="FJI451"/>
      <c r="FJJ451"/>
      <c r="FJK451"/>
      <c r="FJL451"/>
      <c r="FJM451"/>
      <c r="FJN451"/>
      <c r="FJO451"/>
      <c r="FJP451"/>
      <c r="FJQ451"/>
      <c r="FJR451"/>
      <c r="FJS451"/>
      <c r="FJT451"/>
      <c r="FJU451"/>
      <c r="FJV451"/>
      <c r="FJW451"/>
      <c r="FJX451"/>
      <c r="FJY451"/>
      <c r="FJZ451"/>
      <c r="FKA451"/>
      <c r="FKB451"/>
      <c r="FKC451"/>
      <c r="FKD451"/>
      <c r="FKE451"/>
      <c r="FKF451"/>
      <c r="FKG451"/>
      <c r="FKH451"/>
      <c r="FKI451"/>
      <c r="FKJ451"/>
      <c r="FKK451"/>
      <c r="FKL451"/>
      <c r="FKM451"/>
      <c r="FKN451"/>
      <c r="FKO451"/>
      <c r="FKP451"/>
      <c r="FKQ451"/>
      <c r="FKR451"/>
      <c r="FKS451"/>
      <c r="FKT451"/>
      <c r="FKU451"/>
      <c r="FKV451"/>
      <c r="FKW451"/>
      <c r="FKX451"/>
      <c r="FKY451"/>
      <c r="FKZ451"/>
      <c r="FLA451"/>
      <c r="FLB451"/>
      <c r="FLC451"/>
      <c r="FLD451"/>
      <c r="FLE451"/>
      <c r="FLF451"/>
      <c r="FLG451"/>
      <c r="FLH451"/>
      <c r="FLI451"/>
      <c r="FLJ451"/>
      <c r="FLK451"/>
      <c r="FLL451"/>
      <c r="FLM451"/>
      <c r="FLN451"/>
      <c r="FLO451"/>
      <c r="FLP451"/>
      <c r="FLQ451"/>
      <c r="FLR451"/>
      <c r="FLS451"/>
      <c r="FLT451"/>
      <c r="FLU451"/>
      <c r="FLV451"/>
      <c r="FLW451"/>
      <c r="FLX451"/>
      <c r="FLY451"/>
      <c r="FLZ451"/>
      <c r="FMA451"/>
      <c r="FMB451"/>
      <c r="FMC451"/>
      <c r="FMD451"/>
      <c r="FME451"/>
      <c r="FMF451"/>
      <c r="FMG451"/>
      <c r="FMH451"/>
      <c r="FMI451"/>
      <c r="FMJ451"/>
      <c r="FMK451"/>
      <c r="FML451"/>
      <c r="FMM451"/>
      <c r="FMN451"/>
      <c r="FMO451"/>
      <c r="FMP451"/>
      <c r="FMQ451"/>
      <c r="FMR451"/>
      <c r="FMS451"/>
      <c r="FMT451"/>
      <c r="FMU451"/>
      <c r="FMV451"/>
      <c r="FMW451"/>
      <c r="FMX451"/>
      <c r="FMY451"/>
      <c r="FMZ451"/>
      <c r="FNA451"/>
      <c r="FNB451"/>
      <c r="FNC451"/>
      <c r="FND451"/>
      <c r="FNE451"/>
      <c r="FNF451"/>
      <c r="FNG451"/>
      <c r="FNH451"/>
      <c r="FNI451"/>
      <c r="FNJ451"/>
      <c r="FNK451"/>
      <c r="FNL451"/>
      <c r="FNM451"/>
      <c r="FNN451"/>
      <c r="FNO451"/>
      <c r="FNP451"/>
      <c r="FNQ451"/>
      <c r="FNR451"/>
      <c r="FNS451"/>
      <c r="FNT451"/>
      <c r="FNU451"/>
      <c r="FNV451"/>
      <c r="FNW451"/>
      <c r="FNX451"/>
      <c r="FNY451"/>
      <c r="FNZ451"/>
      <c r="FOA451"/>
      <c r="FOB451"/>
      <c r="FOC451"/>
      <c r="FOD451"/>
      <c r="FOE451"/>
      <c r="FOF451"/>
      <c r="FOG451"/>
      <c r="FOH451"/>
      <c r="FOI451"/>
      <c r="FOJ451"/>
      <c r="FOK451"/>
      <c r="FOL451"/>
      <c r="FOM451"/>
      <c r="FON451"/>
      <c r="FOO451"/>
      <c r="FOP451"/>
      <c r="FOQ451"/>
      <c r="FOR451"/>
      <c r="FOS451"/>
      <c r="FOT451"/>
      <c r="FOU451"/>
      <c r="FOV451"/>
      <c r="FOW451"/>
      <c r="FOX451"/>
      <c r="FOY451"/>
      <c r="FOZ451"/>
      <c r="FPA451"/>
      <c r="FPB451"/>
      <c r="FPC451"/>
      <c r="FPD451"/>
      <c r="FPE451"/>
      <c r="FPF451"/>
      <c r="FPG451"/>
      <c r="FPH451"/>
      <c r="FPI451"/>
      <c r="FPJ451"/>
      <c r="FPK451"/>
      <c r="FPL451"/>
      <c r="FPM451"/>
      <c r="FPN451"/>
      <c r="FPO451"/>
      <c r="FPP451"/>
      <c r="FPQ451"/>
      <c r="FPR451"/>
      <c r="FPS451"/>
      <c r="FPT451"/>
      <c r="FPU451"/>
      <c r="FPV451"/>
      <c r="FPW451"/>
      <c r="FPX451"/>
      <c r="FPY451"/>
      <c r="FPZ451"/>
      <c r="FQA451"/>
      <c r="FQB451"/>
      <c r="FQC451"/>
      <c r="FQD451"/>
      <c r="FQE451"/>
      <c r="FQF451"/>
      <c r="FQG451"/>
      <c r="FQH451"/>
      <c r="FQI451"/>
      <c r="FQJ451"/>
      <c r="FQK451"/>
      <c r="FQL451"/>
      <c r="FQM451"/>
      <c r="FQN451"/>
      <c r="FQO451"/>
      <c r="FQP451"/>
      <c r="FQQ451"/>
      <c r="FQR451"/>
      <c r="FQS451"/>
      <c r="FQT451"/>
      <c r="FQU451"/>
      <c r="FQV451"/>
      <c r="FQW451"/>
      <c r="FQX451"/>
      <c r="FQY451"/>
      <c r="FQZ451"/>
      <c r="FRA451"/>
      <c r="FRB451"/>
      <c r="FRC451"/>
      <c r="FRD451"/>
      <c r="FRE451"/>
      <c r="FRF451"/>
      <c r="FRG451"/>
      <c r="FRH451"/>
      <c r="FRI451"/>
      <c r="FRJ451"/>
      <c r="FRK451"/>
      <c r="FRL451"/>
      <c r="FRM451"/>
      <c r="FRN451"/>
      <c r="FRO451"/>
      <c r="FRP451"/>
      <c r="FRQ451"/>
      <c r="FRR451"/>
      <c r="FRS451"/>
      <c r="FRT451"/>
      <c r="FRU451"/>
      <c r="FRV451"/>
      <c r="FRW451"/>
      <c r="FRX451"/>
      <c r="FRY451"/>
      <c r="FRZ451"/>
      <c r="FSA451"/>
      <c r="FSB451"/>
      <c r="FSC451"/>
      <c r="FSD451"/>
      <c r="FSE451"/>
      <c r="FSF451"/>
      <c r="FSG451"/>
      <c r="FSH451"/>
      <c r="FSI451"/>
      <c r="FSJ451"/>
      <c r="FSK451"/>
      <c r="FSL451"/>
      <c r="FSM451"/>
      <c r="FSN451"/>
      <c r="FSO451"/>
      <c r="FSP451"/>
      <c r="FSQ451"/>
      <c r="FSR451"/>
      <c r="FSS451"/>
      <c r="FST451"/>
      <c r="FSU451"/>
      <c r="FSV451"/>
      <c r="FSW451"/>
      <c r="FSX451"/>
      <c r="FSY451"/>
      <c r="FSZ451"/>
      <c r="FTA451"/>
      <c r="FTB451"/>
      <c r="FTC451"/>
      <c r="FTD451"/>
      <c r="FTE451"/>
      <c r="FTF451"/>
      <c r="FTG451"/>
      <c r="FTH451"/>
      <c r="FTI451"/>
      <c r="FTJ451"/>
      <c r="FTK451"/>
      <c r="FTL451"/>
      <c r="FTM451"/>
      <c r="FTN451"/>
      <c r="FTO451"/>
      <c r="FTP451"/>
      <c r="FTQ451"/>
      <c r="FTR451"/>
      <c r="FTS451"/>
      <c r="FTT451"/>
      <c r="FTU451"/>
      <c r="FTV451"/>
      <c r="FTW451"/>
      <c r="FTX451"/>
      <c r="FTY451"/>
      <c r="FTZ451"/>
      <c r="FUA451"/>
      <c r="FUB451"/>
      <c r="FUC451"/>
      <c r="FUD451"/>
      <c r="FUE451"/>
      <c r="FUF451"/>
      <c r="FUG451"/>
      <c r="FUH451"/>
      <c r="FUI451"/>
      <c r="FUJ451"/>
      <c r="FUK451"/>
      <c r="FUL451"/>
      <c r="FUM451"/>
      <c r="FUN451"/>
      <c r="FUO451"/>
      <c r="FUP451"/>
      <c r="FUQ451"/>
      <c r="FUR451"/>
      <c r="FUS451"/>
      <c r="FUT451"/>
      <c r="FUU451"/>
      <c r="FUV451"/>
      <c r="FUW451"/>
      <c r="FUX451"/>
      <c r="FUY451"/>
      <c r="FUZ451"/>
      <c r="FVA451"/>
      <c r="FVB451"/>
      <c r="FVC451"/>
      <c r="FVD451"/>
      <c r="FVE451"/>
      <c r="FVF451"/>
      <c r="FVG451"/>
      <c r="FVH451"/>
      <c r="FVI451"/>
      <c r="FVJ451"/>
      <c r="FVK451"/>
      <c r="FVL451"/>
      <c r="FVM451"/>
      <c r="FVN451"/>
      <c r="FVO451"/>
      <c r="FVP451"/>
      <c r="FVQ451"/>
      <c r="FVR451"/>
      <c r="FVS451"/>
      <c r="FVT451"/>
      <c r="FVU451"/>
      <c r="FVV451"/>
      <c r="FVW451"/>
      <c r="FVX451"/>
      <c r="FVY451"/>
      <c r="FVZ451"/>
      <c r="FWA451"/>
      <c r="FWB451"/>
      <c r="FWC451"/>
      <c r="FWD451"/>
      <c r="FWE451"/>
      <c r="FWF451"/>
      <c r="FWG451"/>
      <c r="FWH451"/>
      <c r="FWI451"/>
      <c r="FWJ451"/>
      <c r="FWK451"/>
      <c r="FWL451"/>
      <c r="FWM451"/>
      <c r="FWN451"/>
      <c r="FWO451"/>
      <c r="FWP451"/>
      <c r="FWQ451"/>
      <c r="FWR451"/>
      <c r="FWS451"/>
      <c r="FWT451"/>
      <c r="FWU451"/>
      <c r="FWV451"/>
      <c r="FWW451"/>
      <c r="FWX451"/>
      <c r="FWY451"/>
      <c r="FWZ451"/>
      <c r="FXA451"/>
      <c r="FXB451"/>
      <c r="FXC451"/>
      <c r="FXD451"/>
      <c r="FXE451"/>
      <c r="FXF451"/>
      <c r="FXG451"/>
      <c r="FXH451"/>
      <c r="FXI451"/>
      <c r="FXJ451"/>
      <c r="FXK451"/>
      <c r="FXL451"/>
      <c r="FXM451"/>
      <c r="FXN451"/>
      <c r="FXO451"/>
      <c r="FXP451"/>
      <c r="FXQ451"/>
      <c r="FXR451"/>
      <c r="FXS451"/>
      <c r="FXT451"/>
      <c r="FXU451"/>
      <c r="FXV451"/>
      <c r="FXW451"/>
      <c r="FXX451"/>
      <c r="FXY451"/>
      <c r="FXZ451"/>
      <c r="FYA451"/>
      <c r="FYB451"/>
      <c r="FYC451"/>
      <c r="FYD451"/>
      <c r="FYE451"/>
      <c r="FYF451"/>
      <c r="FYG451"/>
      <c r="FYH451"/>
      <c r="FYI451"/>
      <c r="FYJ451"/>
      <c r="FYK451"/>
      <c r="FYL451"/>
      <c r="FYM451"/>
      <c r="FYN451"/>
      <c r="FYO451"/>
      <c r="FYP451"/>
      <c r="FYQ451"/>
      <c r="FYR451"/>
      <c r="FYS451"/>
      <c r="FYT451"/>
      <c r="FYU451"/>
      <c r="FYV451"/>
      <c r="FYW451"/>
      <c r="FYX451"/>
      <c r="FYY451"/>
      <c r="FYZ451"/>
      <c r="FZA451"/>
      <c r="FZB451"/>
      <c r="FZC451"/>
      <c r="FZD451"/>
      <c r="FZE451"/>
      <c r="FZF451"/>
      <c r="FZG451"/>
      <c r="FZH451"/>
      <c r="FZI451"/>
      <c r="FZJ451"/>
      <c r="FZK451"/>
      <c r="FZL451"/>
      <c r="FZM451"/>
      <c r="FZN451"/>
      <c r="FZO451"/>
      <c r="FZP451"/>
      <c r="FZQ451"/>
      <c r="FZR451"/>
      <c r="FZS451"/>
      <c r="FZT451"/>
      <c r="FZU451"/>
      <c r="FZV451"/>
      <c r="FZW451"/>
      <c r="FZX451"/>
      <c r="FZY451"/>
      <c r="FZZ451"/>
      <c r="GAA451"/>
      <c r="GAB451"/>
      <c r="GAC451"/>
      <c r="GAD451"/>
      <c r="GAE451"/>
      <c r="GAF451"/>
      <c r="GAG451"/>
      <c r="GAH451"/>
      <c r="GAI451"/>
      <c r="GAJ451"/>
      <c r="GAK451"/>
      <c r="GAL451"/>
      <c r="GAM451"/>
      <c r="GAN451"/>
      <c r="GAO451"/>
      <c r="GAP451"/>
      <c r="GAQ451"/>
      <c r="GAR451"/>
      <c r="GAS451"/>
      <c r="GAT451"/>
      <c r="GAU451"/>
      <c r="GAV451"/>
      <c r="GAW451"/>
      <c r="GAX451"/>
      <c r="GAY451"/>
      <c r="GAZ451"/>
      <c r="GBA451"/>
      <c r="GBB451"/>
      <c r="GBC451"/>
      <c r="GBD451"/>
      <c r="GBE451"/>
      <c r="GBF451"/>
      <c r="GBG451"/>
      <c r="GBH451"/>
      <c r="GBI451"/>
      <c r="GBJ451"/>
      <c r="GBK451"/>
      <c r="GBL451"/>
      <c r="GBM451"/>
      <c r="GBN451"/>
      <c r="GBO451"/>
      <c r="GBP451"/>
      <c r="GBQ451"/>
      <c r="GBR451"/>
      <c r="GBS451"/>
      <c r="GBT451"/>
      <c r="GBU451"/>
      <c r="GBV451"/>
      <c r="GBW451"/>
      <c r="GBX451"/>
      <c r="GBY451"/>
      <c r="GBZ451"/>
      <c r="GCA451"/>
      <c r="GCB451"/>
      <c r="GCC451"/>
      <c r="GCD451"/>
      <c r="GCE451"/>
      <c r="GCF451"/>
      <c r="GCG451"/>
      <c r="GCH451"/>
      <c r="GCI451"/>
      <c r="GCJ451"/>
      <c r="GCK451"/>
      <c r="GCL451"/>
      <c r="GCM451"/>
      <c r="GCN451"/>
      <c r="GCO451"/>
      <c r="GCP451"/>
      <c r="GCQ451"/>
      <c r="GCR451"/>
      <c r="GCS451"/>
      <c r="GCT451"/>
      <c r="GCU451"/>
      <c r="GCV451"/>
      <c r="GCW451"/>
      <c r="GCX451"/>
      <c r="GCY451"/>
      <c r="GCZ451"/>
      <c r="GDA451"/>
      <c r="GDB451"/>
      <c r="GDC451"/>
      <c r="GDD451"/>
      <c r="GDE451"/>
      <c r="GDF451"/>
      <c r="GDG451"/>
      <c r="GDH451"/>
      <c r="GDI451"/>
      <c r="GDJ451"/>
      <c r="GDK451"/>
      <c r="GDL451"/>
      <c r="GDM451"/>
      <c r="GDN451"/>
      <c r="GDO451"/>
      <c r="GDP451"/>
      <c r="GDQ451"/>
      <c r="GDR451"/>
      <c r="GDS451"/>
      <c r="GDT451"/>
      <c r="GDU451"/>
      <c r="GDV451"/>
      <c r="GDW451"/>
      <c r="GDX451"/>
      <c r="GDY451"/>
      <c r="GDZ451"/>
      <c r="GEA451"/>
      <c r="GEB451"/>
      <c r="GEC451"/>
      <c r="GED451"/>
      <c r="GEE451"/>
      <c r="GEF451"/>
      <c r="GEG451"/>
      <c r="GEH451"/>
      <c r="GEI451"/>
      <c r="GEJ451"/>
      <c r="GEK451"/>
      <c r="GEL451"/>
      <c r="GEM451"/>
      <c r="GEN451"/>
      <c r="GEO451"/>
      <c r="GEP451"/>
      <c r="GEQ451"/>
      <c r="GER451"/>
      <c r="GES451"/>
      <c r="GET451"/>
      <c r="GEU451"/>
      <c r="GEV451"/>
      <c r="GEW451"/>
      <c r="GEX451"/>
      <c r="GEY451"/>
      <c r="GEZ451"/>
      <c r="GFA451"/>
      <c r="GFB451"/>
      <c r="GFC451"/>
      <c r="GFD451"/>
      <c r="GFE451"/>
      <c r="GFF451"/>
      <c r="GFG451"/>
      <c r="GFH451"/>
      <c r="GFI451"/>
      <c r="GFJ451"/>
      <c r="GFK451"/>
      <c r="GFL451"/>
      <c r="GFM451"/>
      <c r="GFN451"/>
      <c r="GFO451"/>
      <c r="GFP451"/>
      <c r="GFQ451"/>
      <c r="GFR451"/>
      <c r="GFS451"/>
      <c r="GFT451"/>
      <c r="GFU451"/>
      <c r="GFV451"/>
      <c r="GFW451"/>
      <c r="GFX451"/>
      <c r="GFY451"/>
      <c r="GFZ451"/>
      <c r="GGA451"/>
      <c r="GGB451"/>
      <c r="GGC451"/>
      <c r="GGD451"/>
      <c r="GGE451"/>
      <c r="GGF451"/>
      <c r="GGG451"/>
      <c r="GGH451"/>
      <c r="GGI451"/>
      <c r="GGJ451"/>
      <c r="GGK451"/>
      <c r="GGL451"/>
      <c r="GGM451"/>
      <c r="GGN451"/>
      <c r="GGO451"/>
      <c r="GGP451"/>
      <c r="GGQ451"/>
      <c r="GGR451"/>
      <c r="GGS451"/>
      <c r="GGT451"/>
      <c r="GGU451"/>
      <c r="GGV451"/>
      <c r="GGW451"/>
      <c r="GGX451"/>
      <c r="GGY451"/>
      <c r="GGZ451"/>
      <c r="GHA451"/>
      <c r="GHB451"/>
      <c r="GHC451"/>
      <c r="GHD451"/>
      <c r="GHE451"/>
      <c r="GHF451"/>
      <c r="GHG451"/>
      <c r="GHH451"/>
      <c r="GHI451"/>
      <c r="GHJ451"/>
      <c r="GHK451"/>
      <c r="GHL451"/>
      <c r="GHM451"/>
      <c r="GHN451"/>
      <c r="GHO451"/>
      <c r="GHP451"/>
      <c r="GHQ451"/>
      <c r="GHR451"/>
      <c r="GHS451"/>
      <c r="GHT451"/>
      <c r="GHU451"/>
      <c r="GHV451"/>
      <c r="GHW451"/>
      <c r="GHX451"/>
      <c r="GHY451"/>
      <c r="GHZ451"/>
      <c r="GIA451"/>
      <c r="GIB451"/>
      <c r="GIC451"/>
      <c r="GID451"/>
      <c r="GIE451"/>
      <c r="GIF451"/>
      <c r="GIG451"/>
      <c r="GIH451"/>
      <c r="GII451"/>
      <c r="GIJ451"/>
      <c r="GIK451"/>
      <c r="GIL451"/>
      <c r="GIM451"/>
      <c r="GIN451"/>
      <c r="GIO451"/>
      <c r="GIP451"/>
      <c r="GIQ451"/>
      <c r="GIR451"/>
      <c r="GIS451"/>
      <c r="GIT451"/>
      <c r="GIU451"/>
      <c r="GIV451"/>
      <c r="GIW451"/>
      <c r="GIX451"/>
      <c r="GIY451"/>
      <c r="GIZ451"/>
      <c r="GJA451"/>
      <c r="GJB451"/>
      <c r="GJC451"/>
      <c r="GJD451"/>
      <c r="GJE451"/>
      <c r="GJF451"/>
      <c r="GJG451"/>
      <c r="GJH451"/>
      <c r="GJI451"/>
      <c r="GJJ451"/>
      <c r="GJK451"/>
      <c r="GJL451"/>
      <c r="GJM451"/>
      <c r="GJN451"/>
      <c r="GJO451"/>
      <c r="GJP451"/>
      <c r="GJQ451"/>
      <c r="GJR451"/>
      <c r="GJS451"/>
      <c r="GJT451"/>
      <c r="GJU451"/>
      <c r="GJV451"/>
      <c r="GJW451"/>
      <c r="GJX451"/>
      <c r="GJY451"/>
      <c r="GJZ451"/>
      <c r="GKA451"/>
      <c r="GKB451"/>
      <c r="GKC451"/>
      <c r="GKD451"/>
      <c r="GKE451"/>
      <c r="GKF451"/>
      <c r="GKG451"/>
      <c r="GKH451"/>
      <c r="GKI451"/>
      <c r="GKJ451"/>
      <c r="GKK451"/>
      <c r="GKL451"/>
      <c r="GKM451"/>
      <c r="GKN451"/>
      <c r="GKO451"/>
      <c r="GKP451"/>
      <c r="GKQ451"/>
      <c r="GKR451"/>
      <c r="GKS451"/>
      <c r="GKT451"/>
      <c r="GKU451"/>
      <c r="GKV451"/>
      <c r="GKW451"/>
      <c r="GKX451"/>
      <c r="GKY451"/>
      <c r="GKZ451"/>
      <c r="GLA451"/>
      <c r="GLB451"/>
      <c r="GLC451"/>
      <c r="GLD451"/>
      <c r="GLE451"/>
      <c r="GLF451"/>
      <c r="GLG451"/>
      <c r="GLH451"/>
      <c r="GLI451"/>
      <c r="GLJ451"/>
      <c r="GLK451"/>
      <c r="GLL451"/>
      <c r="GLM451"/>
      <c r="GLN451"/>
      <c r="GLO451"/>
      <c r="GLP451"/>
      <c r="GLQ451"/>
      <c r="GLR451"/>
      <c r="GLS451"/>
      <c r="GLT451"/>
      <c r="GLU451"/>
      <c r="GLV451"/>
      <c r="GLW451"/>
      <c r="GLX451"/>
      <c r="GLY451"/>
      <c r="GLZ451"/>
      <c r="GMA451"/>
      <c r="GMB451"/>
      <c r="GMC451"/>
      <c r="GMD451"/>
      <c r="GME451"/>
      <c r="GMF451"/>
      <c r="GMG451"/>
      <c r="GMH451"/>
      <c r="GMI451"/>
      <c r="GMJ451"/>
      <c r="GMK451"/>
      <c r="GML451"/>
      <c r="GMM451"/>
      <c r="GMN451"/>
      <c r="GMO451"/>
      <c r="GMP451"/>
      <c r="GMQ451"/>
      <c r="GMR451"/>
      <c r="GMS451"/>
      <c r="GMT451"/>
      <c r="GMU451"/>
      <c r="GMV451"/>
      <c r="GMW451"/>
      <c r="GMX451"/>
      <c r="GMY451"/>
      <c r="GMZ451"/>
      <c r="GNA451"/>
      <c r="GNB451"/>
      <c r="GNC451"/>
      <c r="GND451"/>
      <c r="GNE451"/>
      <c r="GNF451"/>
      <c r="GNG451"/>
      <c r="GNH451"/>
      <c r="GNI451"/>
      <c r="GNJ451"/>
      <c r="GNK451"/>
      <c r="GNL451"/>
      <c r="GNM451"/>
      <c r="GNN451"/>
      <c r="GNO451"/>
      <c r="GNP451"/>
      <c r="GNQ451"/>
      <c r="GNR451"/>
      <c r="GNS451"/>
      <c r="GNT451"/>
      <c r="GNU451"/>
      <c r="GNV451"/>
      <c r="GNW451"/>
      <c r="GNX451"/>
      <c r="GNY451"/>
      <c r="GNZ451"/>
      <c r="GOA451"/>
      <c r="GOB451"/>
      <c r="GOC451"/>
      <c r="GOD451"/>
      <c r="GOE451"/>
      <c r="GOF451"/>
      <c r="GOG451"/>
      <c r="GOH451"/>
      <c r="GOI451"/>
      <c r="GOJ451"/>
      <c r="GOK451"/>
      <c r="GOL451"/>
      <c r="GOM451"/>
      <c r="GON451"/>
      <c r="GOO451"/>
      <c r="GOP451"/>
      <c r="GOQ451"/>
      <c r="GOR451"/>
      <c r="GOS451"/>
      <c r="GOT451"/>
      <c r="GOU451"/>
      <c r="GOV451"/>
      <c r="GOW451"/>
      <c r="GOX451"/>
      <c r="GOY451"/>
      <c r="GOZ451"/>
      <c r="GPA451"/>
      <c r="GPB451"/>
      <c r="GPC451"/>
      <c r="GPD451"/>
      <c r="GPE451"/>
      <c r="GPF451"/>
      <c r="GPG451"/>
      <c r="GPH451"/>
      <c r="GPI451"/>
      <c r="GPJ451"/>
      <c r="GPK451"/>
      <c r="GPL451"/>
      <c r="GPM451"/>
      <c r="GPN451"/>
      <c r="GPO451"/>
      <c r="GPP451"/>
      <c r="GPQ451"/>
      <c r="GPR451"/>
      <c r="GPS451"/>
      <c r="GPT451"/>
      <c r="GPU451"/>
      <c r="GPV451"/>
      <c r="GPW451"/>
      <c r="GPX451"/>
      <c r="GPY451"/>
      <c r="GPZ451"/>
      <c r="GQA451"/>
      <c r="GQB451"/>
      <c r="GQC451"/>
      <c r="GQD451"/>
      <c r="GQE451"/>
      <c r="GQF451"/>
      <c r="GQG451"/>
      <c r="GQH451"/>
      <c r="GQI451"/>
      <c r="GQJ451"/>
      <c r="GQK451"/>
      <c r="GQL451"/>
      <c r="GQM451"/>
      <c r="GQN451"/>
      <c r="GQO451"/>
      <c r="GQP451"/>
      <c r="GQQ451"/>
      <c r="GQR451"/>
      <c r="GQS451"/>
      <c r="GQT451"/>
      <c r="GQU451"/>
      <c r="GQV451"/>
      <c r="GQW451"/>
      <c r="GQX451"/>
      <c r="GQY451"/>
      <c r="GQZ451"/>
      <c r="GRA451"/>
      <c r="GRB451"/>
      <c r="GRC451"/>
      <c r="GRD451"/>
      <c r="GRE451"/>
      <c r="GRF451"/>
      <c r="GRG451"/>
      <c r="GRH451"/>
      <c r="GRI451"/>
      <c r="GRJ451"/>
      <c r="GRK451"/>
      <c r="GRL451"/>
      <c r="GRM451"/>
      <c r="GRN451"/>
      <c r="GRO451"/>
      <c r="GRP451"/>
      <c r="GRQ451"/>
      <c r="GRR451"/>
      <c r="GRS451"/>
      <c r="GRT451"/>
      <c r="GRU451"/>
      <c r="GRV451"/>
      <c r="GRW451"/>
      <c r="GRX451"/>
      <c r="GRY451"/>
      <c r="GRZ451"/>
      <c r="GSA451"/>
      <c r="GSB451"/>
      <c r="GSC451"/>
      <c r="GSD451"/>
      <c r="GSE451"/>
      <c r="GSF451"/>
      <c r="GSG451"/>
      <c r="GSH451"/>
      <c r="GSI451"/>
      <c r="GSJ451"/>
      <c r="GSK451"/>
      <c r="GSL451"/>
      <c r="GSM451"/>
      <c r="GSN451"/>
      <c r="GSO451"/>
      <c r="GSP451"/>
      <c r="GSQ451"/>
      <c r="GSR451"/>
      <c r="GSS451"/>
      <c r="GST451"/>
      <c r="GSU451"/>
      <c r="GSV451"/>
      <c r="GSW451"/>
      <c r="GSX451"/>
      <c r="GSY451"/>
      <c r="GSZ451"/>
      <c r="GTA451"/>
      <c r="GTB451"/>
      <c r="GTC451"/>
      <c r="GTD451"/>
      <c r="GTE451"/>
      <c r="GTF451"/>
      <c r="GTG451"/>
      <c r="GTH451"/>
      <c r="GTI451"/>
      <c r="GTJ451"/>
      <c r="GTK451"/>
      <c r="GTL451"/>
      <c r="GTM451"/>
      <c r="GTN451"/>
      <c r="GTO451"/>
      <c r="GTP451"/>
      <c r="GTQ451"/>
      <c r="GTR451"/>
      <c r="GTS451"/>
      <c r="GTT451"/>
      <c r="GTU451"/>
      <c r="GTV451"/>
      <c r="GTW451"/>
      <c r="GTX451"/>
      <c r="GTY451"/>
      <c r="GTZ451"/>
      <c r="GUA451"/>
      <c r="GUB451"/>
      <c r="GUC451"/>
      <c r="GUD451"/>
      <c r="GUE451"/>
      <c r="GUF451"/>
      <c r="GUG451"/>
      <c r="GUH451"/>
      <c r="GUI451"/>
      <c r="GUJ451"/>
      <c r="GUK451"/>
      <c r="GUL451"/>
      <c r="GUM451"/>
      <c r="GUN451"/>
      <c r="GUO451"/>
      <c r="GUP451"/>
      <c r="GUQ451"/>
      <c r="GUR451"/>
      <c r="GUS451"/>
      <c r="GUT451"/>
      <c r="GUU451"/>
      <c r="GUV451"/>
      <c r="GUW451"/>
      <c r="GUX451"/>
      <c r="GUY451"/>
      <c r="GUZ451"/>
      <c r="GVA451"/>
      <c r="GVB451"/>
      <c r="GVC451"/>
      <c r="GVD451"/>
      <c r="GVE451"/>
      <c r="GVF451"/>
      <c r="GVG451"/>
      <c r="GVH451"/>
      <c r="GVI451"/>
      <c r="GVJ451"/>
      <c r="GVK451"/>
      <c r="GVL451"/>
      <c r="GVM451"/>
      <c r="GVN451"/>
      <c r="GVO451"/>
      <c r="GVP451"/>
      <c r="GVQ451"/>
      <c r="GVR451"/>
      <c r="GVS451"/>
      <c r="GVT451"/>
      <c r="GVU451"/>
      <c r="GVV451"/>
      <c r="GVW451"/>
      <c r="GVX451"/>
      <c r="GVY451"/>
      <c r="GVZ451"/>
      <c r="GWA451"/>
      <c r="GWB451"/>
      <c r="GWC451"/>
      <c r="GWD451"/>
      <c r="GWE451"/>
      <c r="GWF451"/>
      <c r="GWG451"/>
      <c r="GWH451"/>
      <c r="GWI451"/>
      <c r="GWJ451"/>
      <c r="GWK451"/>
      <c r="GWL451"/>
      <c r="GWM451"/>
      <c r="GWN451"/>
      <c r="GWO451"/>
      <c r="GWP451"/>
      <c r="GWQ451"/>
      <c r="GWR451"/>
      <c r="GWS451"/>
      <c r="GWT451"/>
      <c r="GWU451"/>
      <c r="GWV451"/>
      <c r="GWW451"/>
      <c r="GWX451"/>
      <c r="GWY451"/>
      <c r="GWZ451"/>
      <c r="GXA451"/>
      <c r="GXB451"/>
      <c r="GXC451"/>
      <c r="GXD451"/>
      <c r="GXE451"/>
      <c r="GXF451"/>
      <c r="GXG451"/>
      <c r="GXH451"/>
      <c r="GXI451"/>
      <c r="GXJ451"/>
      <c r="GXK451"/>
      <c r="GXL451"/>
      <c r="GXM451"/>
      <c r="GXN451"/>
      <c r="GXO451"/>
      <c r="GXP451"/>
      <c r="GXQ451"/>
      <c r="GXR451"/>
      <c r="GXS451"/>
      <c r="GXT451"/>
      <c r="GXU451"/>
      <c r="GXV451"/>
      <c r="GXW451"/>
      <c r="GXX451"/>
      <c r="GXY451"/>
      <c r="GXZ451"/>
      <c r="GYA451"/>
      <c r="GYB451"/>
      <c r="GYC451"/>
      <c r="GYD451"/>
      <c r="GYE451"/>
      <c r="GYF451"/>
      <c r="GYG451"/>
      <c r="GYH451"/>
      <c r="GYI451"/>
      <c r="GYJ451"/>
      <c r="GYK451"/>
      <c r="GYL451"/>
      <c r="GYM451"/>
      <c r="GYN451"/>
      <c r="GYO451"/>
      <c r="GYP451"/>
      <c r="GYQ451"/>
      <c r="GYR451"/>
      <c r="GYS451"/>
      <c r="GYT451"/>
      <c r="GYU451"/>
      <c r="GYV451"/>
      <c r="GYW451"/>
      <c r="GYX451"/>
      <c r="GYY451"/>
      <c r="GYZ451"/>
      <c r="GZA451"/>
      <c r="GZB451"/>
      <c r="GZC451"/>
      <c r="GZD451"/>
      <c r="GZE451"/>
      <c r="GZF451"/>
      <c r="GZG451"/>
      <c r="GZH451"/>
      <c r="GZI451"/>
      <c r="GZJ451"/>
      <c r="GZK451"/>
      <c r="GZL451"/>
      <c r="GZM451"/>
      <c r="GZN451"/>
      <c r="GZO451"/>
      <c r="GZP451"/>
      <c r="GZQ451"/>
      <c r="GZR451"/>
      <c r="GZS451"/>
      <c r="GZT451"/>
      <c r="GZU451"/>
      <c r="GZV451"/>
      <c r="GZW451"/>
      <c r="GZX451"/>
      <c r="GZY451"/>
      <c r="GZZ451"/>
      <c r="HAA451"/>
      <c r="HAB451"/>
      <c r="HAC451"/>
      <c r="HAD451"/>
      <c r="HAE451"/>
      <c r="HAF451"/>
      <c r="HAG451"/>
      <c r="HAH451"/>
      <c r="HAI451"/>
      <c r="HAJ451"/>
      <c r="HAK451"/>
      <c r="HAL451"/>
      <c r="HAM451"/>
      <c r="HAN451"/>
      <c r="HAO451"/>
      <c r="HAP451"/>
      <c r="HAQ451"/>
      <c r="HAR451"/>
      <c r="HAS451"/>
      <c r="HAT451"/>
      <c r="HAU451"/>
      <c r="HAV451"/>
      <c r="HAW451"/>
      <c r="HAX451"/>
      <c r="HAY451"/>
      <c r="HAZ451"/>
      <c r="HBA451"/>
      <c r="HBB451"/>
      <c r="HBC451"/>
      <c r="HBD451"/>
      <c r="HBE451"/>
      <c r="HBF451"/>
      <c r="HBG451"/>
      <c r="HBH451"/>
      <c r="HBI451"/>
      <c r="HBJ451"/>
      <c r="HBK451"/>
      <c r="HBL451"/>
      <c r="HBM451"/>
      <c r="HBN451"/>
      <c r="HBO451"/>
      <c r="HBP451"/>
      <c r="HBQ451"/>
      <c r="HBR451"/>
      <c r="HBS451"/>
      <c r="HBT451"/>
      <c r="HBU451"/>
      <c r="HBV451"/>
      <c r="HBW451"/>
      <c r="HBX451"/>
      <c r="HBY451"/>
      <c r="HBZ451"/>
      <c r="HCA451"/>
      <c r="HCB451"/>
      <c r="HCC451"/>
      <c r="HCD451"/>
      <c r="HCE451"/>
      <c r="HCF451"/>
      <c r="HCG451"/>
      <c r="HCH451"/>
      <c r="HCI451"/>
      <c r="HCJ451"/>
      <c r="HCK451"/>
      <c r="HCL451"/>
      <c r="HCM451"/>
      <c r="HCN451"/>
      <c r="HCO451"/>
      <c r="HCP451"/>
      <c r="HCQ451"/>
      <c r="HCR451"/>
      <c r="HCS451"/>
      <c r="HCT451"/>
      <c r="HCU451"/>
      <c r="HCV451"/>
      <c r="HCW451"/>
      <c r="HCX451"/>
      <c r="HCY451"/>
      <c r="HCZ451"/>
      <c r="HDA451"/>
      <c r="HDB451"/>
      <c r="HDC451"/>
      <c r="HDD451"/>
      <c r="HDE451"/>
      <c r="HDF451"/>
      <c r="HDG451"/>
      <c r="HDH451"/>
      <c r="HDI451"/>
      <c r="HDJ451"/>
      <c r="HDK451"/>
      <c r="HDL451"/>
      <c r="HDM451"/>
      <c r="HDN451"/>
      <c r="HDO451"/>
      <c r="HDP451"/>
      <c r="HDQ451"/>
      <c r="HDR451"/>
      <c r="HDS451"/>
      <c r="HDT451"/>
      <c r="HDU451"/>
      <c r="HDV451"/>
      <c r="HDW451"/>
      <c r="HDX451"/>
      <c r="HDY451"/>
      <c r="HDZ451"/>
      <c r="HEA451"/>
      <c r="HEB451"/>
      <c r="HEC451"/>
      <c r="HED451"/>
      <c r="HEE451"/>
      <c r="HEF451"/>
      <c r="HEG451"/>
      <c r="HEH451"/>
      <c r="HEI451"/>
      <c r="HEJ451"/>
      <c r="HEK451"/>
      <c r="HEL451"/>
      <c r="HEM451"/>
      <c r="HEN451"/>
      <c r="HEO451"/>
      <c r="HEP451"/>
      <c r="HEQ451"/>
      <c r="HER451"/>
      <c r="HES451"/>
      <c r="HET451"/>
      <c r="HEU451"/>
      <c r="HEV451"/>
      <c r="HEW451"/>
      <c r="HEX451"/>
      <c r="HEY451"/>
      <c r="HEZ451"/>
      <c r="HFA451"/>
      <c r="HFB451"/>
      <c r="HFC451"/>
      <c r="HFD451"/>
      <c r="HFE451"/>
      <c r="HFF451"/>
      <c r="HFG451"/>
      <c r="HFH451"/>
      <c r="HFI451"/>
      <c r="HFJ451"/>
      <c r="HFK451"/>
      <c r="HFL451"/>
      <c r="HFM451"/>
      <c r="HFN451"/>
      <c r="HFO451"/>
      <c r="HFP451"/>
      <c r="HFQ451"/>
      <c r="HFR451"/>
      <c r="HFS451"/>
      <c r="HFT451"/>
      <c r="HFU451"/>
      <c r="HFV451"/>
      <c r="HFW451"/>
      <c r="HFX451"/>
      <c r="HFY451"/>
      <c r="HFZ451"/>
      <c r="HGA451"/>
      <c r="HGB451"/>
      <c r="HGC451"/>
      <c r="HGD451"/>
      <c r="HGE451"/>
      <c r="HGF451"/>
      <c r="HGG451"/>
      <c r="HGH451"/>
      <c r="HGI451"/>
      <c r="HGJ451"/>
      <c r="HGK451"/>
      <c r="HGL451"/>
      <c r="HGM451"/>
      <c r="HGN451"/>
      <c r="HGO451"/>
      <c r="HGP451"/>
      <c r="HGQ451"/>
      <c r="HGR451"/>
      <c r="HGS451"/>
      <c r="HGT451"/>
      <c r="HGU451"/>
      <c r="HGV451"/>
      <c r="HGW451"/>
      <c r="HGX451"/>
      <c r="HGY451"/>
      <c r="HGZ451"/>
      <c r="HHA451"/>
      <c r="HHB451"/>
      <c r="HHC451"/>
      <c r="HHD451"/>
      <c r="HHE451"/>
      <c r="HHF451"/>
      <c r="HHG451"/>
      <c r="HHH451"/>
      <c r="HHI451"/>
      <c r="HHJ451"/>
      <c r="HHK451"/>
      <c r="HHL451"/>
      <c r="HHM451"/>
      <c r="HHN451"/>
      <c r="HHO451"/>
      <c r="HHP451"/>
      <c r="HHQ451"/>
      <c r="HHR451"/>
      <c r="HHS451"/>
      <c r="HHT451"/>
      <c r="HHU451"/>
      <c r="HHV451"/>
      <c r="HHW451"/>
      <c r="HHX451"/>
      <c r="HHY451"/>
      <c r="HHZ451"/>
      <c r="HIA451"/>
      <c r="HIB451"/>
      <c r="HIC451"/>
      <c r="HID451"/>
      <c r="HIE451"/>
      <c r="HIF451"/>
      <c r="HIG451"/>
      <c r="HIH451"/>
      <c r="HII451"/>
      <c r="HIJ451"/>
      <c r="HIK451"/>
      <c r="HIL451"/>
      <c r="HIM451"/>
      <c r="HIN451"/>
      <c r="HIO451"/>
      <c r="HIP451"/>
      <c r="HIQ451"/>
      <c r="HIR451"/>
      <c r="HIS451"/>
      <c r="HIT451"/>
      <c r="HIU451"/>
      <c r="HIV451"/>
      <c r="HIW451"/>
      <c r="HIX451"/>
      <c r="HIY451"/>
      <c r="HIZ451"/>
      <c r="HJA451"/>
      <c r="HJB451"/>
      <c r="HJC451"/>
      <c r="HJD451"/>
      <c r="HJE451"/>
      <c r="HJF451"/>
      <c r="HJG451"/>
      <c r="HJH451"/>
      <c r="HJI451"/>
      <c r="HJJ451"/>
      <c r="HJK451"/>
      <c r="HJL451"/>
      <c r="HJM451"/>
      <c r="HJN451"/>
      <c r="HJO451"/>
      <c r="HJP451"/>
      <c r="HJQ451"/>
      <c r="HJR451"/>
      <c r="HJS451"/>
      <c r="HJT451"/>
      <c r="HJU451"/>
      <c r="HJV451"/>
      <c r="HJW451"/>
      <c r="HJX451"/>
      <c r="HJY451"/>
      <c r="HJZ451"/>
      <c r="HKA451"/>
      <c r="HKB451"/>
      <c r="HKC451"/>
      <c r="HKD451"/>
      <c r="HKE451"/>
      <c r="HKF451"/>
      <c r="HKG451"/>
      <c r="HKH451"/>
      <c r="HKI451"/>
      <c r="HKJ451"/>
      <c r="HKK451"/>
      <c r="HKL451"/>
      <c r="HKM451"/>
      <c r="HKN451"/>
      <c r="HKO451"/>
      <c r="HKP451"/>
      <c r="HKQ451"/>
      <c r="HKR451"/>
      <c r="HKS451"/>
      <c r="HKT451"/>
      <c r="HKU451"/>
      <c r="HKV451"/>
      <c r="HKW451"/>
      <c r="HKX451"/>
      <c r="HKY451"/>
      <c r="HKZ451"/>
      <c r="HLA451"/>
      <c r="HLB451"/>
      <c r="HLC451"/>
      <c r="HLD451"/>
      <c r="HLE451"/>
      <c r="HLF451"/>
      <c r="HLG451"/>
      <c r="HLH451"/>
      <c r="HLI451"/>
      <c r="HLJ451"/>
      <c r="HLK451"/>
      <c r="HLL451"/>
      <c r="HLM451"/>
      <c r="HLN451"/>
      <c r="HLO451"/>
      <c r="HLP451"/>
      <c r="HLQ451"/>
      <c r="HLR451"/>
      <c r="HLS451"/>
      <c r="HLT451"/>
      <c r="HLU451"/>
      <c r="HLV451"/>
      <c r="HLW451"/>
      <c r="HLX451"/>
      <c r="HLY451"/>
      <c r="HLZ451"/>
      <c r="HMA451"/>
      <c r="HMB451"/>
      <c r="HMC451"/>
      <c r="HMD451"/>
      <c r="HME451"/>
      <c r="HMF451"/>
      <c r="HMG451"/>
      <c r="HMH451"/>
      <c r="HMI451"/>
      <c r="HMJ451"/>
      <c r="HMK451"/>
      <c r="HML451"/>
      <c r="HMM451"/>
      <c r="HMN451"/>
      <c r="HMO451"/>
      <c r="HMP451"/>
      <c r="HMQ451"/>
      <c r="HMR451"/>
      <c r="HMS451"/>
      <c r="HMT451"/>
      <c r="HMU451"/>
      <c r="HMV451"/>
      <c r="HMW451"/>
      <c r="HMX451"/>
      <c r="HMY451"/>
      <c r="HMZ451"/>
      <c r="HNA451"/>
      <c r="HNB451"/>
      <c r="HNC451"/>
      <c r="HND451"/>
      <c r="HNE451"/>
      <c r="HNF451"/>
      <c r="HNG451"/>
      <c r="HNH451"/>
      <c r="HNI451"/>
      <c r="HNJ451"/>
      <c r="HNK451"/>
      <c r="HNL451"/>
      <c r="HNM451"/>
      <c r="HNN451"/>
      <c r="HNO451"/>
      <c r="HNP451"/>
      <c r="HNQ451"/>
      <c r="HNR451"/>
      <c r="HNS451"/>
      <c r="HNT451"/>
      <c r="HNU451"/>
      <c r="HNV451"/>
      <c r="HNW451"/>
      <c r="HNX451"/>
      <c r="HNY451"/>
      <c r="HNZ451"/>
      <c r="HOA451"/>
      <c r="HOB451"/>
      <c r="HOC451"/>
      <c r="HOD451"/>
      <c r="HOE451"/>
      <c r="HOF451"/>
      <c r="HOG451"/>
      <c r="HOH451"/>
      <c r="HOI451"/>
      <c r="HOJ451"/>
      <c r="HOK451"/>
      <c r="HOL451"/>
      <c r="HOM451"/>
      <c r="HON451"/>
      <c r="HOO451"/>
      <c r="HOP451"/>
      <c r="HOQ451"/>
      <c r="HOR451"/>
      <c r="HOS451"/>
      <c r="HOT451"/>
      <c r="HOU451"/>
      <c r="HOV451"/>
      <c r="HOW451"/>
      <c r="HOX451"/>
      <c r="HOY451"/>
      <c r="HOZ451"/>
      <c r="HPA451"/>
      <c r="HPB451"/>
      <c r="HPC451"/>
      <c r="HPD451"/>
      <c r="HPE451"/>
      <c r="HPF451"/>
      <c r="HPG451"/>
      <c r="HPH451"/>
      <c r="HPI451"/>
      <c r="HPJ451"/>
      <c r="HPK451"/>
      <c r="HPL451"/>
      <c r="HPM451"/>
      <c r="HPN451"/>
      <c r="HPO451"/>
      <c r="HPP451"/>
      <c r="HPQ451"/>
      <c r="HPR451"/>
      <c r="HPS451"/>
      <c r="HPT451"/>
      <c r="HPU451"/>
      <c r="HPV451"/>
      <c r="HPW451"/>
      <c r="HPX451"/>
      <c r="HPY451"/>
      <c r="HPZ451"/>
      <c r="HQA451"/>
      <c r="HQB451"/>
      <c r="HQC451"/>
      <c r="HQD451"/>
      <c r="HQE451"/>
      <c r="HQF451"/>
      <c r="HQG451"/>
      <c r="HQH451"/>
      <c r="HQI451"/>
      <c r="HQJ451"/>
      <c r="HQK451"/>
      <c r="HQL451"/>
      <c r="HQM451"/>
      <c r="HQN451"/>
      <c r="HQO451"/>
      <c r="HQP451"/>
      <c r="HQQ451"/>
      <c r="HQR451"/>
      <c r="HQS451"/>
      <c r="HQT451"/>
      <c r="HQU451"/>
      <c r="HQV451"/>
      <c r="HQW451"/>
      <c r="HQX451"/>
      <c r="HQY451"/>
      <c r="HQZ451"/>
      <c r="HRA451"/>
      <c r="HRB451"/>
      <c r="HRC451"/>
      <c r="HRD451"/>
      <c r="HRE451"/>
      <c r="HRF451"/>
      <c r="HRG451"/>
      <c r="HRH451"/>
      <c r="HRI451"/>
      <c r="HRJ451"/>
      <c r="HRK451"/>
      <c r="HRL451"/>
      <c r="HRM451"/>
      <c r="HRN451"/>
      <c r="HRO451"/>
      <c r="HRP451"/>
      <c r="HRQ451"/>
      <c r="HRR451"/>
      <c r="HRS451"/>
      <c r="HRT451"/>
      <c r="HRU451"/>
      <c r="HRV451"/>
      <c r="HRW451"/>
      <c r="HRX451"/>
      <c r="HRY451"/>
      <c r="HRZ451"/>
      <c r="HSA451"/>
      <c r="HSB451"/>
      <c r="HSC451"/>
      <c r="HSD451"/>
      <c r="HSE451"/>
      <c r="HSF451"/>
      <c r="HSG451"/>
      <c r="HSH451"/>
      <c r="HSI451"/>
      <c r="HSJ451"/>
      <c r="HSK451"/>
      <c r="HSL451"/>
      <c r="HSM451"/>
      <c r="HSN451"/>
      <c r="HSO451"/>
      <c r="HSP451"/>
      <c r="HSQ451"/>
      <c r="HSR451"/>
      <c r="HSS451"/>
      <c r="HST451"/>
      <c r="HSU451"/>
      <c r="HSV451"/>
      <c r="HSW451"/>
      <c r="HSX451"/>
      <c r="HSY451"/>
      <c r="HSZ451"/>
      <c r="HTA451"/>
      <c r="HTB451"/>
      <c r="HTC451"/>
      <c r="HTD451"/>
      <c r="HTE451"/>
      <c r="HTF451"/>
      <c r="HTG451"/>
      <c r="HTH451"/>
      <c r="HTI451"/>
      <c r="HTJ451"/>
      <c r="HTK451"/>
      <c r="HTL451"/>
      <c r="HTM451"/>
      <c r="HTN451"/>
      <c r="HTO451"/>
      <c r="HTP451"/>
      <c r="HTQ451"/>
      <c r="HTR451"/>
      <c r="HTS451"/>
      <c r="HTT451"/>
      <c r="HTU451"/>
      <c r="HTV451"/>
      <c r="HTW451"/>
      <c r="HTX451"/>
      <c r="HTY451"/>
      <c r="HTZ451"/>
      <c r="HUA451"/>
      <c r="HUB451"/>
      <c r="HUC451"/>
      <c r="HUD451"/>
      <c r="HUE451"/>
      <c r="HUF451"/>
      <c r="HUG451"/>
      <c r="HUH451"/>
      <c r="HUI451"/>
      <c r="HUJ451"/>
      <c r="HUK451"/>
      <c r="HUL451"/>
      <c r="HUM451"/>
      <c r="HUN451"/>
      <c r="HUO451"/>
      <c r="HUP451"/>
      <c r="HUQ451"/>
      <c r="HUR451"/>
      <c r="HUS451"/>
      <c r="HUT451"/>
      <c r="HUU451"/>
      <c r="HUV451"/>
      <c r="HUW451"/>
      <c r="HUX451"/>
      <c r="HUY451"/>
      <c r="HUZ451"/>
      <c r="HVA451"/>
      <c r="HVB451"/>
      <c r="HVC451"/>
      <c r="HVD451"/>
      <c r="HVE451"/>
      <c r="HVF451"/>
      <c r="HVG451"/>
      <c r="HVH451"/>
      <c r="HVI451"/>
      <c r="HVJ451"/>
      <c r="HVK451"/>
      <c r="HVL451"/>
      <c r="HVM451"/>
      <c r="HVN451"/>
      <c r="HVO451"/>
      <c r="HVP451"/>
      <c r="HVQ451"/>
      <c r="HVR451"/>
      <c r="HVS451"/>
      <c r="HVT451"/>
      <c r="HVU451"/>
      <c r="HVV451"/>
      <c r="HVW451"/>
      <c r="HVX451"/>
      <c r="HVY451"/>
      <c r="HVZ451"/>
      <c r="HWA451"/>
      <c r="HWB451"/>
      <c r="HWC451"/>
      <c r="HWD451"/>
      <c r="HWE451"/>
      <c r="HWF451"/>
      <c r="HWG451"/>
      <c r="HWH451"/>
      <c r="HWI451"/>
      <c r="HWJ451"/>
      <c r="HWK451"/>
      <c r="HWL451"/>
      <c r="HWM451"/>
      <c r="HWN451"/>
      <c r="HWO451"/>
      <c r="HWP451"/>
      <c r="HWQ451"/>
      <c r="HWR451"/>
      <c r="HWS451"/>
      <c r="HWT451"/>
      <c r="HWU451"/>
      <c r="HWV451"/>
      <c r="HWW451"/>
      <c r="HWX451"/>
      <c r="HWY451"/>
      <c r="HWZ451"/>
      <c r="HXA451"/>
      <c r="HXB451"/>
      <c r="HXC451"/>
      <c r="HXD451"/>
      <c r="HXE451"/>
      <c r="HXF451"/>
      <c r="HXG451"/>
      <c r="HXH451"/>
      <c r="HXI451"/>
      <c r="HXJ451"/>
      <c r="HXK451"/>
      <c r="HXL451"/>
      <c r="HXM451"/>
      <c r="HXN451"/>
      <c r="HXO451"/>
      <c r="HXP451"/>
      <c r="HXQ451"/>
      <c r="HXR451"/>
      <c r="HXS451"/>
      <c r="HXT451"/>
      <c r="HXU451"/>
      <c r="HXV451"/>
      <c r="HXW451"/>
      <c r="HXX451"/>
      <c r="HXY451"/>
      <c r="HXZ451"/>
      <c r="HYA451"/>
      <c r="HYB451"/>
      <c r="HYC451"/>
      <c r="HYD451"/>
      <c r="HYE451"/>
      <c r="HYF451"/>
      <c r="HYG451"/>
      <c r="HYH451"/>
      <c r="HYI451"/>
      <c r="HYJ451"/>
      <c r="HYK451"/>
      <c r="HYL451"/>
      <c r="HYM451"/>
      <c r="HYN451"/>
      <c r="HYO451"/>
      <c r="HYP451"/>
      <c r="HYQ451"/>
      <c r="HYR451"/>
      <c r="HYS451"/>
      <c r="HYT451"/>
      <c r="HYU451"/>
      <c r="HYV451"/>
      <c r="HYW451"/>
      <c r="HYX451"/>
      <c r="HYY451"/>
      <c r="HYZ451"/>
      <c r="HZA451"/>
      <c r="HZB451"/>
      <c r="HZC451"/>
      <c r="HZD451"/>
      <c r="HZE451"/>
      <c r="HZF451"/>
      <c r="HZG451"/>
      <c r="HZH451"/>
      <c r="HZI451"/>
      <c r="HZJ451"/>
      <c r="HZK451"/>
      <c r="HZL451"/>
      <c r="HZM451"/>
      <c r="HZN451"/>
      <c r="HZO451"/>
      <c r="HZP451"/>
      <c r="HZQ451"/>
      <c r="HZR451"/>
      <c r="HZS451"/>
      <c r="HZT451"/>
      <c r="HZU451"/>
      <c r="HZV451"/>
      <c r="HZW451"/>
      <c r="HZX451"/>
      <c r="HZY451"/>
      <c r="HZZ451"/>
      <c r="IAA451"/>
      <c r="IAB451"/>
      <c r="IAC451"/>
      <c r="IAD451"/>
      <c r="IAE451"/>
      <c r="IAF451"/>
      <c r="IAG451"/>
      <c r="IAH451"/>
      <c r="IAI451"/>
      <c r="IAJ451"/>
      <c r="IAK451"/>
      <c r="IAL451"/>
      <c r="IAM451"/>
      <c r="IAN451"/>
      <c r="IAO451"/>
      <c r="IAP451"/>
      <c r="IAQ451"/>
      <c r="IAR451"/>
      <c r="IAS451"/>
      <c r="IAT451"/>
      <c r="IAU451"/>
      <c r="IAV451"/>
      <c r="IAW451"/>
      <c r="IAX451"/>
      <c r="IAY451"/>
      <c r="IAZ451"/>
      <c r="IBA451"/>
      <c r="IBB451"/>
      <c r="IBC451"/>
      <c r="IBD451"/>
      <c r="IBE451"/>
      <c r="IBF451"/>
      <c r="IBG451"/>
      <c r="IBH451"/>
      <c r="IBI451"/>
      <c r="IBJ451"/>
      <c r="IBK451"/>
      <c r="IBL451"/>
      <c r="IBM451"/>
      <c r="IBN451"/>
      <c r="IBO451"/>
      <c r="IBP451"/>
      <c r="IBQ451"/>
      <c r="IBR451"/>
      <c r="IBS451"/>
      <c r="IBT451"/>
      <c r="IBU451"/>
      <c r="IBV451"/>
      <c r="IBW451"/>
      <c r="IBX451"/>
      <c r="IBY451"/>
      <c r="IBZ451"/>
      <c r="ICA451"/>
      <c r="ICB451"/>
      <c r="ICC451"/>
      <c r="ICD451"/>
      <c r="ICE451"/>
      <c r="ICF451"/>
      <c r="ICG451"/>
      <c r="ICH451"/>
      <c r="ICI451"/>
      <c r="ICJ451"/>
      <c r="ICK451"/>
      <c r="ICL451"/>
      <c r="ICM451"/>
      <c r="ICN451"/>
      <c r="ICO451"/>
      <c r="ICP451"/>
      <c r="ICQ451"/>
      <c r="ICR451"/>
      <c r="ICS451"/>
      <c r="ICT451"/>
      <c r="ICU451"/>
      <c r="ICV451"/>
      <c r="ICW451"/>
      <c r="ICX451"/>
      <c r="ICY451"/>
      <c r="ICZ451"/>
      <c r="IDA451"/>
      <c r="IDB451"/>
      <c r="IDC451"/>
      <c r="IDD451"/>
      <c r="IDE451"/>
      <c r="IDF451"/>
      <c r="IDG451"/>
      <c r="IDH451"/>
      <c r="IDI451"/>
      <c r="IDJ451"/>
      <c r="IDK451"/>
      <c r="IDL451"/>
      <c r="IDM451"/>
      <c r="IDN451"/>
      <c r="IDO451"/>
      <c r="IDP451"/>
      <c r="IDQ451"/>
      <c r="IDR451"/>
      <c r="IDS451"/>
      <c r="IDT451"/>
      <c r="IDU451"/>
      <c r="IDV451"/>
      <c r="IDW451"/>
      <c r="IDX451"/>
      <c r="IDY451"/>
      <c r="IDZ451"/>
      <c r="IEA451"/>
      <c r="IEB451"/>
      <c r="IEC451"/>
      <c r="IED451"/>
      <c r="IEE451"/>
      <c r="IEF451"/>
      <c r="IEG451"/>
      <c r="IEH451"/>
      <c r="IEI451"/>
      <c r="IEJ451"/>
      <c r="IEK451"/>
      <c r="IEL451"/>
      <c r="IEM451"/>
      <c r="IEN451"/>
      <c r="IEO451"/>
      <c r="IEP451"/>
      <c r="IEQ451"/>
      <c r="IER451"/>
      <c r="IES451"/>
      <c r="IET451"/>
      <c r="IEU451"/>
      <c r="IEV451"/>
      <c r="IEW451"/>
      <c r="IEX451"/>
      <c r="IEY451"/>
      <c r="IEZ451"/>
      <c r="IFA451"/>
      <c r="IFB451"/>
      <c r="IFC451"/>
      <c r="IFD451"/>
      <c r="IFE451"/>
      <c r="IFF451"/>
      <c r="IFG451"/>
      <c r="IFH451"/>
      <c r="IFI451"/>
      <c r="IFJ451"/>
      <c r="IFK451"/>
      <c r="IFL451"/>
      <c r="IFM451"/>
      <c r="IFN451"/>
      <c r="IFO451"/>
      <c r="IFP451"/>
      <c r="IFQ451"/>
      <c r="IFR451"/>
      <c r="IFS451"/>
      <c r="IFT451"/>
      <c r="IFU451"/>
      <c r="IFV451"/>
      <c r="IFW451"/>
      <c r="IFX451"/>
      <c r="IFY451"/>
      <c r="IFZ451"/>
      <c r="IGA451"/>
      <c r="IGB451"/>
      <c r="IGC451"/>
      <c r="IGD451"/>
      <c r="IGE451"/>
      <c r="IGF451"/>
      <c r="IGG451"/>
      <c r="IGH451"/>
      <c r="IGI451"/>
      <c r="IGJ451"/>
      <c r="IGK451"/>
      <c r="IGL451"/>
      <c r="IGM451"/>
      <c r="IGN451"/>
      <c r="IGO451"/>
      <c r="IGP451"/>
      <c r="IGQ451"/>
      <c r="IGR451"/>
      <c r="IGS451"/>
      <c r="IGT451"/>
      <c r="IGU451"/>
      <c r="IGV451"/>
      <c r="IGW451"/>
      <c r="IGX451"/>
      <c r="IGY451"/>
      <c r="IGZ451"/>
      <c r="IHA451"/>
      <c r="IHB451"/>
      <c r="IHC451"/>
      <c r="IHD451"/>
      <c r="IHE451"/>
      <c r="IHF451"/>
      <c r="IHG451"/>
      <c r="IHH451"/>
      <c r="IHI451"/>
      <c r="IHJ451"/>
      <c r="IHK451"/>
      <c r="IHL451"/>
      <c r="IHM451"/>
      <c r="IHN451"/>
      <c r="IHO451"/>
      <c r="IHP451"/>
      <c r="IHQ451"/>
      <c r="IHR451"/>
      <c r="IHS451"/>
      <c r="IHT451"/>
      <c r="IHU451"/>
      <c r="IHV451"/>
      <c r="IHW451"/>
      <c r="IHX451"/>
      <c r="IHY451"/>
      <c r="IHZ451"/>
      <c r="IIA451"/>
      <c r="IIB451"/>
      <c r="IIC451"/>
      <c r="IID451"/>
      <c r="IIE451"/>
      <c r="IIF451"/>
      <c r="IIG451"/>
      <c r="IIH451"/>
      <c r="III451"/>
      <c r="IIJ451"/>
      <c r="IIK451"/>
      <c r="IIL451"/>
      <c r="IIM451"/>
      <c r="IIN451"/>
      <c r="IIO451"/>
      <c r="IIP451"/>
      <c r="IIQ451"/>
      <c r="IIR451"/>
      <c r="IIS451"/>
      <c r="IIT451"/>
      <c r="IIU451"/>
      <c r="IIV451"/>
      <c r="IIW451"/>
      <c r="IIX451"/>
      <c r="IIY451"/>
      <c r="IIZ451"/>
      <c r="IJA451"/>
      <c r="IJB451"/>
      <c r="IJC451"/>
      <c r="IJD451"/>
      <c r="IJE451"/>
      <c r="IJF451"/>
      <c r="IJG451"/>
      <c r="IJH451"/>
      <c r="IJI451"/>
      <c r="IJJ451"/>
      <c r="IJK451"/>
      <c r="IJL451"/>
      <c r="IJM451"/>
      <c r="IJN451"/>
      <c r="IJO451"/>
      <c r="IJP451"/>
      <c r="IJQ451"/>
      <c r="IJR451"/>
      <c r="IJS451"/>
      <c r="IJT451"/>
      <c r="IJU451"/>
      <c r="IJV451"/>
      <c r="IJW451"/>
      <c r="IJX451"/>
      <c r="IJY451"/>
      <c r="IJZ451"/>
      <c r="IKA451"/>
      <c r="IKB451"/>
      <c r="IKC451"/>
      <c r="IKD451"/>
      <c r="IKE451"/>
      <c r="IKF451"/>
      <c r="IKG451"/>
      <c r="IKH451"/>
      <c r="IKI451"/>
      <c r="IKJ451"/>
      <c r="IKK451"/>
      <c r="IKL451"/>
      <c r="IKM451"/>
      <c r="IKN451"/>
      <c r="IKO451"/>
      <c r="IKP451"/>
      <c r="IKQ451"/>
      <c r="IKR451"/>
      <c r="IKS451"/>
      <c r="IKT451"/>
      <c r="IKU451"/>
      <c r="IKV451"/>
      <c r="IKW451"/>
      <c r="IKX451"/>
      <c r="IKY451"/>
      <c r="IKZ451"/>
      <c r="ILA451"/>
      <c r="ILB451"/>
      <c r="ILC451"/>
      <c r="ILD451"/>
      <c r="ILE451"/>
      <c r="ILF451"/>
      <c r="ILG451"/>
      <c r="ILH451"/>
      <c r="ILI451"/>
      <c r="ILJ451"/>
      <c r="ILK451"/>
      <c r="ILL451"/>
      <c r="ILM451"/>
      <c r="ILN451"/>
      <c r="ILO451"/>
      <c r="ILP451"/>
      <c r="ILQ451"/>
      <c r="ILR451"/>
      <c r="ILS451"/>
      <c r="ILT451"/>
      <c r="ILU451"/>
      <c r="ILV451"/>
      <c r="ILW451"/>
      <c r="ILX451"/>
      <c r="ILY451"/>
      <c r="ILZ451"/>
      <c r="IMA451"/>
      <c r="IMB451"/>
      <c r="IMC451"/>
      <c r="IMD451"/>
      <c r="IME451"/>
      <c r="IMF451"/>
      <c r="IMG451"/>
      <c r="IMH451"/>
      <c r="IMI451"/>
      <c r="IMJ451"/>
      <c r="IMK451"/>
      <c r="IML451"/>
      <c r="IMM451"/>
      <c r="IMN451"/>
      <c r="IMO451"/>
      <c r="IMP451"/>
      <c r="IMQ451"/>
      <c r="IMR451"/>
      <c r="IMS451"/>
      <c r="IMT451"/>
      <c r="IMU451"/>
      <c r="IMV451"/>
      <c r="IMW451"/>
      <c r="IMX451"/>
      <c r="IMY451"/>
      <c r="IMZ451"/>
      <c r="INA451"/>
      <c r="INB451"/>
      <c r="INC451"/>
      <c r="IND451"/>
      <c r="INE451"/>
      <c r="INF451"/>
      <c r="ING451"/>
      <c r="INH451"/>
      <c r="INI451"/>
      <c r="INJ451"/>
      <c r="INK451"/>
      <c r="INL451"/>
      <c r="INM451"/>
      <c r="INN451"/>
      <c r="INO451"/>
      <c r="INP451"/>
      <c r="INQ451"/>
      <c r="INR451"/>
      <c r="INS451"/>
      <c r="INT451"/>
      <c r="INU451"/>
      <c r="INV451"/>
      <c r="INW451"/>
      <c r="INX451"/>
      <c r="INY451"/>
      <c r="INZ451"/>
      <c r="IOA451"/>
      <c r="IOB451"/>
      <c r="IOC451"/>
      <c r="IOD451"/>
      <c r="IOE451"/>
      <c r="IOF451"/>
      <c r="IOG451"/>
      <c r="IOH451"/>
      <c r="IOI451"/>
      <c r="IOJ451"/>
      <c r="IOK451"/>
      <c r="IOL451"/>
      <c r="IOM451"/>
      <c r="ION451"/>
      <c r="IOO451"/>
      <c r="IOP451"/>
      <c r="IOQ451"/>
      <c r="IOR451"/>
      <c r="IOS451"/>
      <c r="IOT451"/>
      <c r="IOU451"/>
      <c r="IOV451"/>
      <c r="IOW451"/>
      <c r="IOX451"/>
      <c r="IOY451"/>
      <c r="IOZ451"/>
      <c r="IPA451"/>
      <c r="IPB451"/>
      <c r="IPC451"/>
      <c r="IPD451"/>
      <c r="IPE451"/>
      <c r="IPF451"/>
      <c r="IPG451"/>
      <c r="IPH451"/>
      <c r="IPI451"/>
      <c r="IPJ451"/>
      <c r="IPK451"/>
      <c r="IPL451"/>
      <c r="IPM451"/>
      <c r="IPN451"/>
      <c r="IPO451"/>
      <c r="IPP451"/>
      <c r="IPQ451"/>
      <c r="IPR451"/>
      <c r="IPS451"/>
      <c r="IPT451"/>
      <c r="IPU451"/>
      <c r="IPV451"/>
      <c r="IPW451"/>
      <c r="IPX451"/>
      <c r="IPY451"/>
      <c r="IPZ451"/>
      <c r="IQA451"/>
      <c r="IQB451"/>
      <c r="IQC451"/>
      <c r="IQD451"/>
      <c r="IQE451"/>
      <c r="IQF451"/>
      <c r="IQG451"/>
      <c r="IQH451"/>
      <c r="IQI451"/>
      <c r="IQJ451"/>
      <c r="IQK451"/>
      <c r="IQL451"/>
      <c r="IQM451"/>
      <c r="IQN451"/>
      <c r="IQO451"/>
      <c r="IQP451"/>
      <c r="IQQ451"/>
      <c r="IQR451"/>
      <c r="IQS451"/>
      <c r="IQT451"/>
      <c r="IQU451"/>
      <c r="IQV451"/>
      <c r="IQW451"/>
      <c r="IQX451"/>
      <c r="IQY451"/>
      <c r="IQZ451"/>
      <c r="IRA451"/>
      <c r="IRB451"/>
      <c r="IRC451"/>
      <c r="IRD451"/>
      <c r="IRE451"/>
      <c r="IRF451"/>
      <c r="IRG451"/>
      <c r="IRH451"/>
      <c r="IRI451"/>
      <c r="IRJ451"/>
      <c r="IRK451"/>
      <c r="IRL451"/>
      <c r="IRM451"/>
      <c r="IRN451"/>
      <c r="IRO451"/>
      <c r="IRP451"/>
      <c r="IRQ451"/>
      <c r="IRR451"/>
      <c r="IRS451"/>
      <c r="IRT451"/>
      <c r="IRU451"/>
      <c r="IRV451"/>
      <c r="IRW451"/>
      <c r="IRX451"/>
      <c r="IRY451"/>
      <c r="IRZ451"/>
      <c r="ISA451"/>
      <c r="ISB451"/>
      <c r="ISC451"/>
      <c r="ISD451"/>
      <c r="ISE451"/>
      <c r="ISF451"/>
      <c r="ISG451"/>
      <c r="ISH451"/>
      <c r="ISI451"/>
      <c r="ISJ451"/>
      <c r="ISK451"/>
      <c r="ISL451"/>
      <c r="ISM451"/>
      <c r="ISN451"/>
      <c r="ISO451"/>
      <c r="ISP451"/>
      <c r="ISQ451"/>
      <c r="ISR451"/>
      <c r="ISS451"/>
      <c r="IST451"/>
      <c r="ISU451"/>
      <c r="ISV451"/>
      <c r="ISW451"/>
      <c r="ISX451"/>
      <c r="ISY451"/>
      <c r="ISZ451"/>
      <c r="ITA451"/>
      <c r="ITB451"/>
      <c r="ITC451"/>
      <c r="ITD451"/>
      <c r="ITE451"/>
      <c r="ITF451"/>
      <c r="ITG451"/>
      <c r="ITH451"/>
      <c r="ITI451"/>
      <c r="ITJ451"/>
      <c r="ITK451"/>
      <c r="ITL451"/>
      <c r="ITM451"/>
      <c r="ITN451"/>
      <c r="ITO451"/>
      <c r="ITP451"/>
      <c r="ITQ451"/>
      <c r="ITR451"/>
      <c r="ITS451"/>
      <c r="ITT451"/>
      <c r="ITU451"/>
      <c r="ITV451"/>
      <c r="ITW451"/>
      <c r="ITX451"/>
      <c r="ITY451"/>
      <c r="ITZ451"/>
      <c r="IUA451"/>
      <c r="IUB451"/>
      <c r="IUC451"/>
      <c r="IUD451"/>
      <c r="IUE451"/>
      <c r="IUF451"/>
      <c r="IUG451"/>
      <c r="IUH451"/>
      <c r="IUI451"/>
      <c r="IUJ451"/>
      <c r="IUK451"/>
      <c r="IUL451"/>
      <c r="IUM451"/>
      <c r="IUN451"/>
      <c r="IUO451"/>
      <c r="IUP451"/>
      <c r="IUQ451"/>
      <c r="IUR451"/>
      <c r="IUS451"/>
      <c r="IUT451"/>
      <c r="IUU451"/>
      <c r="IUV451"/>
      <c r="IUW451"/>
      <c r="IUX451"/>
      <c r="IUY451"/>
      <c r="IUZ451"/>
      <c r="IVA451"/>
      <c r="IVB451"/>
      <c r="IVC451"/>
      <c r="IVD451"/>
      <c r="IVE451"/>
      <c r="IVF451"/>
      <c r="IVG451"/>
      <c r="IVH451"/>
      <c r="IVI451"/>
      <c r="IVJ451"/>
      <c r="IVK451"/>
      <c r="IVL451"/>
      <c r="IVM451"/>
      <c r="IVN451"/>
      <c r="IVO451"/>
      <c r="IVP451"/>
      <c r="IVQ451"/>
      <c r="IVR451"/>
      <c r="IVS451"/>
      <c r="IVT451"/>
      <c r="IVU451"/>
      <c r="IVV451"/>
      <c r="IVW451"/>
      <c r="IVX451"/>
      <c r="IVY451"/>
      <c r="IVZ451"/>
      <c r="IWA451"/>
      <c r="IWB451"/>
      <c r="IWC451"/>
      <c r="IWD451"/>
      <c r="IWE451"/>
      <c r="IWF451"/>
      <c r="IWG451"/>
      <c r="IWH451"/>
      <c r="IWI451"/>
      <c r="IWJ451"/>
      <c r="IWK451"/>
      <c r="IWL451"/>
      <c r="IWM451"/>
      <c r="IWN451"/>
      <c r="IWO451"/>
      <c r="IWP451"/>
      <c r="IWQ451"/>
      <c r="IWR451"/>
      <c r="IWS451"/>
      <c r="IWT451"/>
      <c r="IWU451"/>
      <c r="IWV451"/>
      <c r="IWW451"/>
      <c r="IWX451"/>
      <c r="IWY451"/>
      <c r="IWZ451"/>
      <c r="IXA451"/>
      <c r="IXB451"/>
      <c r="IXC451"/>
      <c r="IXD451"/>
      <c r="IXE451"/>
      <c r="IXF451"/>
      <c r="IXG451"/>
      <c r="IXH451"/>
      <c r="IXI451"/>
      <c r="IXJ451"/>
      <c r="IXK451"/>
      <c r="IXL451"/>
      <c r="IXM451"/>
      <c r="IXN451"/>
      <c r="IXO451"/>
      <c r="IXP451"/>
      <c r="IXQ451"/>
      <c r="IXR451"/>
      <c r="IXS451"/>
      <c r="IXT451"/>
      <c r="IXU451"/>
      <c r="IXV451"/>
      <c r="IXW451"/>
      <c r="IXX451"/>
      <c r="IXY451"/>
      <c r="IXZ451"/>
      <c r="IYA451"/>
      <c r="IYB451"/>
      <c r="IYC451"/>
      <c r="IYD451"/>
      <c r="IYE451"/>
      <c r="IYF451"/>
      <c r="IYG451"/>
      <c r="IYH451"/>
      <c r="IYI451"/>
      <c r="IYJ451"/>
      <c r="IYK451"/>
      <c r="IYL451"/>
      <c r="IYM451"/>
      <c r="IYN451"/>
      <c r="IYO451"/>
      <c r="IYP451"/>
      <c r="IYQ451"/>
      <c r="IYR451"/>
      <c r="IYS451"/>
      <c r="IYT451"/>
      <c r="IYU451"/>
      <c r="IYV451"/>
      <c r="IYW451"/>
      <c r="IYX451"/>
      <c r="IYY451"/>
      <c r="IYZ451"/>
      <c r="IZA451"/>
      <c r="IZB451"/>
      <c r="IZC451"/>
      <c r="IZD451"/>
      <c r="IZE451"/>
      <c r="IZF451"/>
      <c r="IZG451"/>
      <c r="IZH451"/>
      <c r="IZI451"/>
      <c r="IZJ451"/>
      <c r="IZK451"/>
      <c r="IZL451"/>
      <c r="IZM451"/>
      <c r="IZN451"/>
      <c r="IZO451"/>
      <c r="IZP451"/>
      <c r="IZQ451"/>
      <c r="IZR451"/>
      <c r="IZS451"/>
      <c r="IZT451"/>
      <c r="IZU451"/>
      <c r="IZV451"/>
      <c r="IZW451"/>
      <c r="IZX451"/>
      <c r="IZY451"/>
      <c r="IZZ451"/>
      <c r="JAA451"/>
      <c r="JAB451"/>
      <c r="JAC451"/>
      <c r="JAD451"/>
      <c r="JAE451"/>
      <c r="JAF451"/>
      <c r="JAG451"/>
      <c r="JAH451"/>
      <c r="JAI451"/>
      <c r="JAJ451"/>
      <c r="JAK451"/>
      <c r="JAL451"/>
      <c r="JAM451"/>
      <c r="JAN451"/>
      <c r="JAO451"/>
      <c r="JAP451"/>
      <c r="JAQ451"/>
      <c r="JAR451"/>
      <c r="JAS451"/>
      <c r="JAT451"/>
      <c r="JAU451"/>
      <c r="JAV451"/>
      <c r="JAW451"/>
      <c r="JAX451"/>
      <c r="JAY451"/>
      <c r="JAZ451"/>
      <c r="JBA451"/>
      <c r="JBB451"/>
      <c r="JBC451"/>
      <c r="JBD451"/>
      <c r="JBE451"/>
      <c r="JBF451"/>
      <c r="JBG451"/>
      <c r="JBH451"/>
      <c r="JBI451"/>
      <c r="JBJ451"/>
      <c r="JBK451"/>
      <c r="JBL451"/>
      <c r="JBM451"/>
      <c r="JBN451"/>
      <c r="JBO451"/>
      <c r="JBP451"/>
      <c r="JBQ451"/>
      <c r="JBR451"/>
      <c r="JBS451"/>
      <c r="JBT451"/>
      <c r="JBU451"/>
      <c r="JBV451"/>
      <c r="JBW451"/>
      <c r="JBX451"/>
      <c r="JBY451"/>
      <c r="JBZ451"/>
      <c r="JCA451"/>
      <c r="JCB451"/>
      <c r="JCC451"/>
      <c r="JCD451"/>
      <c r="JCE451"/>
      <c r="JCF451"/>
      <c r="JCG451"/>
      <c r="JCH451"/>
      <c r="JCI451"/>
      <c r="JCJ451"/>
      <c r="JCK451"/>
      <c r="JCL451"/>
      <c r="JCM451"/>
      <c r="JCN451"/>
      <c r="JCO451"/>
      <c r="JCP451"/>
      <c r="JCQ451"/>
      <c r="JCR451"/>
      <c r="JCS451"/>
      <c r="JCT451"/>
      <c r="JCU451"/>
      <c r="JCV451"/>
      <c r="JCW451"/>
      <c r="JCX451"/>
      <c r="JCY451"/>
      <c r="JCZ451"/>
      <c r="JDA451"/>
      <c r="JDB451"/>
      <c r="JDC451"/>
      <c r="JDD451"/>
      <c r="JDE451"/>
      <c r="JDF451"/>
      <c r="JDG451"/>
      <c r="JDH451"/>
      <c r="JDI451"/>
      <c r="JDJ451"/>
      <c r="JDK451"/>
      <c r="JDL451"/>
      <c r="JDM451"/>
      <c r="JDN451"/>
      <c r="JDO451"/>
      <c r="JDP451"/>
      <c r="JDQ451"/>
      <c r="JDR451"/>
      <c r="JDS451"/>
      <c r="JDT451"/>
      <c r="JDU451"/>
      <c r="JDV451"/>
      <c r="JDW451"/>
      <c r="JDX451"/>
      <c r="JDY451"/>
      <c r="JDZ451"/>
      <c r="JEA451"/>
      <c r="JEB451"/>
      <c r="JEC451"/>
      <c r="JED451"/>
      <c r="JEE451"/>
      <c r="JEF451"/>
      <c r="JEG451"/>
      <c r="JEH451"/>
      <c r="JEI451"/>
      <c r="JEJ451"/>
      <c r="JEK451"/>
      <c r="JEL451"/>
      <c r="JEM451"/>
      <c r="JEN451"/>
      <c r="JEO451"/>
      <c r="JEP451"/>
      <c r="JEQ451"/>
      <c r="JER451"/>
      <c r="JES451"/>
      <c r="JET451"/>
      <c r="JEU451"/>
      <c r="JEV451"/>
      <c r="JEW451"/>
      <c r="JEX451"/>
      <c r="JEY451"/>
      <c r="JEZ451"/>
      <c r="JFA451"/>
      <c r="JFB451"/>
      <c r="JFC451"/>
      <c r="JFD451"/>
      <c r="JFE451"/>
      <c r="JFF451"/>
      <c r="JFG451"/>
      <c r="JFH451"/>
      <c r="JFI451"/>
      <c r="JFJ451"/>
      <c r="JFK451"/>
      <c r="JFL451"/>
      <c r="JFM451"/>
      <c r="JFN451"/>
      <c r="JFO451"/>
      <c r="JFP451"/>
      <c r="JFQ451"/>
      <c r="JFR451"/>
      <c r="JFS451"/>
      <c r="JFT451"/>
      <c r="JFU451"/>
      <c r="JFV451"/>
      <c r="JFW451"/>
      <c r="JFX451"/>
      <c r="JFY451"/>
      <c r="JFZ451"/>
      <c r="JGA451"/>
      <c r="JGB451"/>
      <c r="JGC451"/>
      <c r="JGD451"/>
      <c r="JGE451"/>
      <c r="JGF451"/>
      <c r="JGG451"/>
      <c r="JGH451"/>
      <c r="JGI451"/>
      <c r="JGJ451"/>
      <c r="JGK451"/>
      <c r="JGL451"/>
      <c r="JGM451"/>
      <c r="JGN451"/>
      <c r="JGO451"/>
      <c r="JGP451"/>
      <c r="JGQ451"/>
      <c r="JGR451"/>
      <c r="JGS451"/>
      <c r="JGT451"/>
      <c r="JGU451"/>
      <c r="JGV451"/>
      <c r="JGW451"/>
      <c r="JGX451"/>
      <c r="JGY451"/>
      <c r="JGZ451"/>
      <c r="JHA451"/>
      <c r="JHB451"/>
      <c r="JHC451"/>
      <c r="JHD451"/>
      <c r="JHE451"/>
      <c r="JHF451"/>
      <c r="JHG451"/>
      <c r="JHH451"/>
      <c r="JHI451"/>
      <c r="JHJ451"/>
      <c r="JHK451"/>
      <c r="JHL451"/>
      <c r="JHM451"/>
      <c r="JHN451"/>
      <c r="JHO451"/>
      <c r="JHP451"/>
      <c r="JHQ451"/>
      <c r="JHR451"/>
      <c r="JHS451"/>
      <c r="JHT451"/>
      <c r="JHU451"/>
      <c r="JHV451"/>
      <c r="JHW451"/>
      <c r="JHX451"/>
      <c r="JHY451"/>
      <c r="JHZ451"/>
      <c r="JIA451"/>
      <c r="JIB451"/>
      <c r="JIC451"/>
      <c r="JID451"/>
      <c r="JIE451"/>
      <c r="JIF451"/>
      <c r="JIG451"/>
      <c r="JIH451"/>
      <c r="JII451"/>
      <c r="JIJ451"/>
      <c r="JIK451"/>
      <c r="JIL451"/>
      <c r="JIM451"/>
      <c r="JIN451"/>
      <c r="JIO451"/>
      <c r="JIP451"/>
      <c r="JIQ451"/>
      <c r="JIR451"/>
      <c r="JIS451"/>
      <c r="JIT451"/>
      <c r="JIU451"/>
      <c r="JIV451"/>
      <c r="JIW451"/>
      <c r="JIX451"/>
      <c r="JIY451"/>
      <c r="JIZ451"/>
      <c r="JJA451"/>
      <c r="JJB451"/>
      <c r="JJC451"/>
      <c r="JJD451"/>
      <c r="JJE451"/>
      <c r="JJF451"/>
      <c r="JJG451"/>
      <c r="JJH451"/>
      <c r="JJI451"/>
      <c r="JJJ451"/>
      <c r="JJK451"/>
      <c r="JJL451"/>
      <c r="JJM451"/>
      <c r="JJN451"/>
      <c r="JJO451"/>
      <c r="JJP451"/>
      <c r="JJQ451"/>
      <c r="JJR451"/>
      <c r="JJS451"/>
      <c r="JJT451"/>
      <c r="JJU451"/>
      <c r="JJV451"/>
      <c r="JJW451"/>
      <c r="JJX451"/>
      <c r="JJY451"/>
      <c r="JJZ451"/>
      <c r="JKA451"/>
      <c r="JKB451"/>
      <c r="JKC451"/>
      <c r="JKD451"/>
      <c r="JKE451"/>
      <c r="JKF451"/>
      <c r="JKG451"/>
      <c r="JKH451"/>
      <c r="JKI451"/>
      <c r="JKJ451"/>
      <c r="JKK451"/>
      <c r="JKL451"/>
      <c r="JKM451"/>
      <c r="JKN451"/>
      <c r="JKO451"/>
      <c r="JKP451"/>
      <c r="JKQ451"/>
      <c r="JKR451"/>
      <c r="JKS451"/>
      <c r="JKT451"/>
      <c r="JKU451"/>
      <c r="JKV451"/>
      <c r="JKW451"/>
      <c r="JKX451"/>
      <c r="JKY451"/>
      <c r="JKZ451"/>
      <c r="JLA451"/>
      <c r="JLB451"/>
      <c r="JLC451"/>
      <c r="JLD451"/>
      <c r="JLE451"/>
      <c r="JLF451"/>
      <c r="JLG451"/>
      <c r="JLH451"/>
      <c r="JLI451"/>
      <c r="JLJ451"/>
      <c r="JLK451"/>
      <c r="JLL451"/>
      <c r="JLM451"/>
      <c r="JLN451"/>
      <c r="JLO451"/>
      <c r="JLP451"/>
      <c r="JLQ451"/>
      <c r="JLR451"/>
      <c r="JLS451"/>
      <c r="JLT451"/>
      <c r="JLU451"/>
      <c r="JLV451"/>
      <c r="JLW451"/>
      <c r="JLX451"/>
      <c r="JLY451"/>
      <c r="JLZ451"/>
      <c r="JMA451"/>
      <c r="JMB451"/>
      <c r="JMC451"/>
      <c r="JMD451"/>
      <c r="JME451"/>
      <c r="JMF451"/>
      <c r="JMG451"/>
      <c r="JMH451"/>
      <c r="JMI451"/>
      <c r="JMJ451"/>
      <c r="JMK451"/>
      <c r="JML451"/>
      <c r="JMM451"/>
      <c r="JMN451"/>
      <c r="JMO451"/>
      <c r="JMP451"/>
      <c r="JMQ451"/>
      <c r="JMR451"/>
      <c r="JMS451"/>
      <c r="JMT451"/>
      <c r="JMU451"/>
      <c r="JMV451"/>
      <c r="JMW451"/>
      <c r="JMX451"/>
      <c r="JMY451"/>
      <c r="JMZ451"/>
      <c r="JNA451"/>
      <c r="JNB451"/>
      <c r="JNC451"/>
      <c r="JND451"/>
      <c r="JNE451"/>
      <c r="JNF451"/>
      <c r="JNG451"/>
      <c r="JNH451"/>
      <c r="JNI451"/>
      <c r="JNJ451"/>
      <c r="JNK451"/>
      <c r="JNL451"/>
      <c r="JNM451"/>
      <c r="JNN451"/>
      <c r="JNO451"/>
      <c r="JNP451"/>
      <c r="JNQ451"/>
      <c r="JNR451"/>
      <c r="JNS451"/>
      <c r="JNT451"/>
      <c r="JNU451"/>
      <c r="JNV451"/>
      <c r="JNW451"/>
      <c r="JNX451"/>
      <c r="JNY451"/>
      <c r="JNZ451"/>
      <c r="JOA451"/>
      <c r="JOB451"/>
      <c r="JOC451"/>
      <c r="JOD451"/>
      <c r="JOE451"/>
      <c r="JOF451"/>
      <c r="JOG451"/>
      <c r="JOH451"/>
      <c r="JOI451"/>
      <c r="JOJ451"/>
      <c r="JOK451"/>
      <c r="JOL451"/>
      <c r="JOM451"/>
      <c r="JON451"/>
      <c r="JOO451"/>
      <c r="JOP451"/>
      <c r="JOQ451"/>
      <c r="JOR451"/>
      <c r="JOS451"/>
      <c r="JOT451"/>
      <c r="JOU451"/>
      <c r="JOV451"/>
      <c r="JOW451"/>
      <c r="JOX451"/>
      <c r="JOY451"/>
      <c r="JOZ451"/>
      <c r="JPA451"/>
      <c r="JPB451"/>
      <c r="JPC451"/>
      <c r="JPD451"/>
      <c r="JPE451"/>
      <c r="JPF451"/>
      <c r="JPG451"/>
      <c r="JPH451"/>
      <c r="JPI451"/>
      <c r="JPJ451"/>
      <c r="JPK451"/>
      <c r="JPL451"/>
      <c r="JPM451"/>
      <c r="JPN451"/>
      <c r="JPO451"/>
      <c r="JPP451"/>
      <c r="JPQ451"/>
      <c r="JPR451"/>
      <c r="JPS451"/>
      <c r="JPT451"/>
      <c r="JPU451"/>
      <c r="JPV451"/>
      <c r="JPW451"/>
      <c r="JPX451"/>
      <c r="JPY451"/>
      <c r="JPZ451"/>
      <c r="JQA451"/>
      <c r="JQB451"/>
      <c r="JQC451"/>
      <c r="JQD451"/>
      <c r="JQE451"/>
      <c r="JQF451"/>
      <c r="JQG451"/>
      <c r="JQH451"/>
      <c r="JQI451"/>
      <c r="JQJ451"/>
      <c r="JQK451"/>
      <c r="JQL451"/>
      <c r="JQM451"/>
      <c r="JQN451"/>
      <c r="JQO451"/>
      <c r="JQP451"/>
      <c r="JQQ451"/>
      <c r="JQR451"/>
      <c r="JQS451"/>
      <c r="JQT451"/>
      <c r="JQU451"/>
      <c r="JQV451"/>
      <c r="JQW451"/>
      <c r="JQX451"/>
      <c r="JQY451"/>
      <c r="JQZ451"/>
      <c r="JRA451"/>
      <c r="JRB451"/>
      <c r="JRC451"/>
      <c r="JRD451"/>
      <c r="JRE451"/>
      <c r="JRF451"/>
      <c r="JRG451"/>
      <c r="JRH451"/>
      <c r="JRI451"/>
      <c r="JRJ451"/>
      <c r="JRK451"/>
      <c r="JRL451"/>
      <c r="JRM451"/>
      <c r="JRN451"/>
      <c r="JRO451"/>
      <c r="JRP451"/>
      <c r="JRQ451"/>
      <c r="JRR451"/>
      <c r="JRS451"/>
      <c r="JRT451"/>
      <c r="JRU451"/>
      <c r="JRV451"/>
      <c r="JRW451"/>
      <c r="JRX451"/>
      <c r="JRY451"/>
      <c r="JRZ451"/>
      <c r="JSA451"/>
      <c r="JSB451"/>
      <c r="JSC451"/>
      <c r="JSD451"/>
      <c r="JSE451"/>
      <c r="JSF451"/>
      <c r="JSG451"/>
      <c r="JSH451"/>
      <c r="JSI451"/>
      <c r="JSJ451"/>
      <c r="JSK451"/>
      <c r="JSL451"/>
      <c r="JSM451"/>
      <c r="JSN451"/>
      <c r="JSO451"/>
      <c r="JSP451"/>
      <c r="JSQ451"/>
      <c r="JSR451"/>
      <c r="JSS451"/>
      <c r="JST451"/>
      <c r="JSU451"/>
      <c r="JSV451"/>
      <c r="JSW451"/>
      <c r="JSX451"/>
      <c r="JSY451"/>
      <c r="JSZ451"/>
      <c r="JTA451"/>
      <c r="JTB451"/>
      <c r="JTC451"/>
      <c r="JTD451"/>
      <c r="JTE451"/>
      <c r="JTF451"/>
      <c r="JTG451"/>
      <c r="JTH451"/>
      <c r="JTI451"/>
      <c r="JTJ451"/>
      <c r="JTK451"/>
      <c r="JTL451"/>
      <c r="JTM451"/>
      <c r="JTN451"/>
      <c r="JTO451"/>
      <c r="JTP451"/>
      <c r="JTQ451"/>
      <c r="JTR451"/>
      <c r="JTS451"/>
      <c r="JTT451"/>
      <c r="JTU451"/>
      <c r="JTV451"/>
      <c r="JTW451"/>
      <c r="JTX451"/>
      <c r="JTY451"/>
      <c r="JTZ451"/>
      <c r="JUA451"/>
      <c r="JUB451"/>
      <c r="JUC451"/>
      <c r="JUD451"/>
      <c r="JUE451"/>
      <c r="JUF451"/>
      <c r="JUG451"/>
      <c r="JUH451"/>
      <c r="JUI451"/>
      <c r="JUJ451"/>
      <c r="JUK451"/>
      <c r="JUL451"/>
      <c r="JUM451"/>
      <c r="JUN451"/>
      <c r="JUO451"/>
      <c r="JUP451"/>
      <c r="JUQ451"/>
      <c r="JUR451"/>
      <c r="JUS451"/>
      <c r="JUT451"/>
      <c r="JUU451"/>
      <c r="JUV451"/>
      <c r="JUW451"/>
      <c r="JUX451"/>
      <c r="JUY451"/>
      <c r="JUZ451"/>
      <c r="JVA451"/>
      <c r="JVB451"/>
      <c r="JVC451"/>
      <c r="JVD451"/>
      <c r="JVE451"/>
      <c r="JVF451"/>
      <c r="JVG451"/>
      <c r="JVH451"/>
      <c r="JVI451"/>
      <c r="JVJ451"/>
      <c r="JVK451"/>
      <c r="JVL451"/>
      <c r="JVM451"/>
      <c r="JVN451"/>
      <c r="JVO451"/>
      <c r="JVP451"/>
      <c r="JVQ451"/>
      <c r="JVR451"/>
      <c r="JVS451"/>
      <c r="JVT451"/>
      <c r="JVU451"/>
      <c r="JVV451"/>
      <c r="JVW451"/>
      <c r="JVX451"/>
      <c r="JVY451"/>
      <c r="JVZ451"/>
      <c r="JWA451"/>
      <c r="JWB451"/>
      <c r="JWC451"/>
      <c r="JWD451"/>
      <c r="JWE451"/>
      <c r="JWF451"/>
      <c r="JWG451"/>
      <c r="JWH451"/>
      <c r="JWI451"/>
      <c r="JWJ451"/>
      <c r="JWK451"/>
      <c r="JWL451"/>
      <c r="JWM451"/>
      <c r="JWN451"/>
      <c r="JWO451"/>
      <c r="JWP451"/>
      <c r="JWQ451"/>
      <c r="JWR451"/>
      <c r="JWS451"/>
      <c r="JWT451"/>
      <c r="JWU451"/>
      <c r="JWV451"/>
      <c r="JWW451"/>
      <c r="JWX451"/>
      <c r="JWY451"/>
      <c r="JWZ451"/>
      <c r="JXA451"/>
      <c r="JXB451"/>
      <c r="JXC451"/>
      <c r="JXD451"/>
      <c r="JXE451"/>
      <c r="JXF451"/>
      <c r="JXG451"/>
      <c r="JXH451"/>
      <c r="JXI451"/>
      <c r="JXJ451"/>
      <c r="JXK451"/>
      <c r="JXL451"/>
      <c r="JXM451"/>
      <c r="JXN451"/>
      <c r="JXO451"/>
      <c r="JXP451"/>
      <c r="JXQ451"/>
      <c r="JXR451"/>
      <c r="JXS451"/>
      <c r="JXT451"/>
      <c r="JXU451"/>
      <c r="JXV451"/>
      <c r="JXW451"/>
      <c r="JXX451"/>
      <c r="JXY451"/>
      <c r="JXZ451"/>
      <c r="JYA451"/>
      <c r="JYB451"/>
      <c r="JYC451"/>
      <c r="JYD451"/>
      <c r="JYE451"/>
      <c r="JYF451"/>
      <c r="JYG451"/>
      <c r="JYH451"/>
      <c r="JYI451"/>
      <c r="JYJ451"/>
      <c r="JYK451"/>
      <c r="JYL451"/>
      <c r="JYM451"/>
      <c r="JYN451"/>
      <c r="JYO451"/>
      <c r="JYP451"/>
      <c r="JYQ451"/>
      <c r="JYR451"/>
      <c r="JYS451"/>
      <c r="JYT451"/>
      <c r="JYU451"/>
      <c r="JYV451"/>
      <c r="JYW451"/>
      <c r="JYX451"/>
      <c r="JYY451"/>
      <c r="JYZ451"/>
      <c r="JZA451"/>
      <c r="JZB451"/>
      <c r="JZC451"/>
      <c r="JZD451"/>
      <c r="JZE451"/>
      <c r="JZF451"/>
      <c r="JZG451"/>
      <c r="JZH451"/>
      <c r="JZI451"/>
      <c r="JZJ451"/>
      <c r="JZK451"/>
      <c r="JZL451"/>
      <c r="JZM451"/>
      <c r="JZN451"/>
      <c r="JZO451"/>
      <c r="JZP451"/>
      <c r="JZQ451"/>
      <c r="JZR451"/>
      <c r="JZS451"/>
      <c r="JZT451"/>
      <c r="JZU451"/>
      <c r="JZV451"/>
      <c r="JZW451"/>
      <c r="JZX451"/>
      <c r="JZY451"/>
      <c r="JZZ451"/>
      <c r="KAA451"/>
      <c r="KAB451"/>
      <c r="KAC451"/>
      <c r="KAD451"/>
      <c r="KAE451"/>
      <c r="KAF451"/>
      <c r="KAG451"/>
      <c r="KAH451"/>
      <c r="KAI451"/>
      <c r="KAJ451"/>
      <c r="KAK451"/>
      <c r="KAL451"/>
      <c r="KAM451"/>
      <c r="KAN451"/>
      <c r="KAO451"/>
      <c r="KAP451"/>
      <c r="KAQ451"/>
      <c r="KAR451"/>
      <c r="KAS451"/>
      <c r="KAT451"/>
      <c r="KAU451"/>
      <c r="KAV451"/>
      <c r="KAW451"/>
      <c r="KAX451"/>
      <c r="KAY451"/>
      <c r="KAZ451"/>
      <c r="KBA451"/>
      <c r="KBB451"/>
      <c r="KBC451"/>
      <c r="KBD451"/>
      <c r="KBE451"/>
      <c r="KBF451"/>
      <c r="KBG451"/>
      <c r="KBH451"/>
      <c r="KBI451"/>
      <c r="KBJ451"/>
      <c r="KBK451"/>
      <c r="KBL451"/>
      <c r="KBM451"/>
      <c r="KBN451"/>
      <c r="KBO451"/>
      <c r="KBP451"/>
      <c r="KBQ451"/>
      <c r="KBR451"/>
      <c r="KBS451"/>
      <c r="KBT451"/>
      <c r="KBU451"/>
      <c r="KBV451"/>
      <c r="KBW451"/>
      <c r="KBX451"/>
      <c r="KBY451"/>
      <c r="KBZ451"/>
      <c r="KCA451"/>
      <c r="KCB451"/>
      <c r="KCC451"/>
      <c r="KCD451"/>
      <c r="KCE451"/>
      <c r="KCF451"/>
      <c r="KCG451"/>
      <c r="KCH451"/>
      <c r="KCI451"/>
      <c r="KCJ451"/>
      <c r="KCK451"/>
      <c r="KCL451"/>
      <c r="KCM451"/>
      <c r="KCN451"/>
      <c r="KCO451"/>
      <c r="KCP451"/>
      <c r="KCQ451"/>
      <c r="KCR451"/>
      <c r="KCS451"/>
      <c r="KCT451"/>
      <c r="KCU451"/>
      <c r="KCV451"/>
      <c r="KCW451"/>
      <c r="KCX451"/>
      <c r="KCY451"/>
      <c r="KCZ451"/>
      <c r="KDA451"/>
      <c r="KDB451"/>
      <c r="KDC451"/>
      <c r="KDD451"/>
      <c r="KDE451"/>
      <c r="KDF451"/>
      <c r="KDG451"/>
      <c r="KDH451"/>
      <c r="KDI451"/>
      <c r="KDJ451"/>
      <c r="KDK451"/>
      <c r="KDL451"/>
      <c r="KDM451"/>
      <c r="KDN451"/>
      <c r="KDO451"/>
      <c r="KDP451"/>
      <c r="KDQ451"/>
      <c r="KDR451"/>
      <c r="KDS451"/>
      <c r="KDT451"/>
      <c r="KDU451"/>
      <c r="KDV451"/>
      <c r="KDW451"/>
      <c r="KDX451"/>
      <c r="KDY451"/>
      <c r="KDZ451"/>
      <c r="KEA451"/>
      <c r="KEB451"/>
      <c r="KEC451"/>
      <c r="KED451"/>
      <c r="KEE451"/>
      <c r="KEF451"/>
      <c r="KEG451"/>
      <c r="KEH451"/>
      <c r="KEI451"/>
      <c r="KEJ451"/>
      <c r="KEK451"/>
      <c r="KEL451"/>
      <c r="KEM451"/>
      <c r="KEN451"/>
      <c r="KEO451"/>
      <c r="KEP451"/>
      <c r="KEQ451"/>
      <c r="KER451"/>
      <c r="KES451"/>
      <c r="KET451"/>
      <c r="KEU451"/>
      <c r="KEV451"/>
      <c r="KEW451"/>
      <c r="KEX451"/>
      <c r="KEY451"/>
      <c r="KEZ451"/>
      <c r="KFA451"/>
      <c r="KFB451"/>
      <c r="KFC451"/>
      <c r="KFD451"/>
      <c r="KFE451"/>
      <c r="KFF451"/>
      <c r="KFG451"/>
      <c r="KFH451"/>
      <c r="KFI451"/>
      <c r="KFJ451"/>
      <c r="KFK451"/>
      <c r="KFL451"/>
      <c r="KFM451"/>
      <c r="KFN451"/>
      <c r="KFO451"/>
      <c r="KFP451"/>
      <c r="KFQ451"/>
      <c r="KFR451"/>
      <c r="KFS451"/>
      <c r="KFT451"/>
      <c r="KFU451"/>
      <c r="KFV451"/>
      <c r="KFW451"/>
      <c r="KFX451"/>
      <c r="KFY451"/>
      <c r="KFZ451"/>
      <c r="KGA451"/>
      <c r="KGB451"/>
      <c r="KGC451"/>
      <c r="KGD451"/>
      <c r="KGE451"/>
      <c r="KGF451"/>
      <c r="KGG451"/>
      <c r="KGH451"/>
      <c r="KGI451"/>
      <c r="KGJ451"/>
      <c r="KGK451"/>
      <c r="KGL451"/>
      <c r="KGM451"/>
      <c r="KGN451"/>
      <c r="KGO451"/>
      <c r="KGP451"/>
      <c r="KGQ451"/>
      <c r="KGR451"/>
      <c r="KGS451"/>
      <c r="KGT451"/>
      <c r="KGU451"/>
      <c r="KGV451"/>
      <c r="KGW451"/>
      <c r="KGX451"/>
      <c r="KGY451"/>
      <c r="KGZ451"/>
      <c r="KHA451"/>
      <c r="KHB451"/>
      <c r="KHC451"/>
      <c r="KHD451"/>
      <c r="KHE451"/>
      <c r="KHF451"/>
      <c r="KHG451"/>
      <c r="KHH451"/>
      <c r="KHI451"/>
      <c r="KHJ451"/>
      <c r="KHK451"/>
      <c r="KHL451"/>
      <c r="KHM451"/>
      <c r="KHN451"/>
      <c r="KHO451"/>
      <c r="KHP451"/>
      <c r="KHQ451"/>
      <c r="KHR451"/>
      <c r="KHS451"/>
      <c r="KHT451"/>
      <c r="KHU451"/>
      <c r="KHV451"/>
      <c r="KHW451"/>
      <c r="KHX451"/>
      <c r="KHY451"/>
      <c r="KHZ451"/>
      <c r="KIA451"/>
      <c r="KIB451"/>
      <c r="KIC451"/>
      <c r="KID451"/>
      <c r="KIE451"/>
      <c r="KIF451"/>
      <c r="KIG451"/>
      <c r="KIH451"/>
      <c r="KII451"/>
      <c r="KIJ451"/>
      <c r="KIK451"/>
      <c r="KIL451"/>
      <c r="KIM451"/>
      <c r="KIN451"/>
      <c r="KIO451"/>
      <c r="KIP451"/>
      <c r="KIQ451"/>
      <c r="KIR451"/>
      <c r="KIS451"/>
      <c r="KIT451"/>
      <c r="KIU451"/>
      <c r="KIV451"/>
      <c r="KIW451"/>
      <c r="KIX451"/>
      <c r="KIY451"/>
      <c r="KIZ451"/>
      <c r="KJA451"/>
      <c r="KJB451"/>
      <c r="KJC451"/>
      <c r="KJD451"/>
      <c r="KJE451"/>
      <c r="KJF451"/>
      <c r="KJG451"/>
      <c r="KJH451"/>
      <c r="KJI451"/>
      <c r="KJJ451"/>
      <c r="KJK451"/>
      <c r="KJL451"/>
      <c r="KJM451"/>
      <c r="KJN451"/>
      <c r="KJO451"/>
      <c r="KJP451"/>
      <c r="KJQ451"/>
      <c r="KJR451"/>
      <c r="KJS451"/>
      <c r="KJT451"/>
      <c r="KJU451"/>
      <c r="KJV451"/>
      <c r="KJW451"/>
      <c r="KJX451"/>
      <c r="KJY451"/>
      <c r="KJZ451"/>
      <c r="KKA451"/>
      <c r="KKB451"/>
      <c r="KKC451"/>
      <c r="KKD451"/>
      <c r="KKE451"/>
      <c r="KKF451"/>
      <c r="KKG451"/>
      <c r="KKH451"/>
      <c r="KKI451"/>
      <c r="KKJ451"/>
      <c r="KKK451"/>
      <c r="KKL451"/>
      <c r="KKM451"/>
      <c r="KKN451"/>
      <c r="KKO451"/>
      <c r="KKP451"/>
      <c r="KKQ451"/>
      <c r="KKR451"/>
      <c r="KKS451"/>
      <c r="KKT451"/>
      <c r="KKU451"/>
      <c r="KKV451"/>
      <c r="KKW451"/>
      <c r="KKX451"/>
      <c r="KKY451"/>
      <c r="KKZ451"/>
      <c r="KLA451"/>
      <c r="KLB451"/>
      <c r="KLC451"/>
      <c r="KLD451"/>
      <c r="KLE451"/>
      <c r="KLF451"/>
      <c r="KLG451"/>
      <c r="KLH451"/>
      <c r="KLI451"/>
      <c r="KLJ451"/>
      <c r="KLK451"/>
      <c r="KLL451"/>
      <c r="KLM451"/>
      <c r="KLN451"/>
      <c r="KLO451"/>
      <c r="KLP451"/>
      <c r="KLQ451"/>
      <c r="KLR451"/>
      <c r="KLS451"/>
      <c r="KLT451"/>
      <c r="KLU451"/>
      <c r="KLV451"/>
      <c r="KLW451"/>
      <c r="KLX451"/>
      <c r="KLY451"/>
      <c r="KLZ451"/>
      <c r="KMA451"/>
      <c r="KMB451"/>
      <c r="KMC451"/>
      <c r="KMD451"/>
      <c r="KME451"/>
      <c r="KMF451"/>
      <c r="KMG451"/>
      <c r="KMH451"/>
      <c r="KMI451"/>
      <c r="KMJ451"/>
      <c r="KMK451"/>
      <c r="KML451"/>
      <c r="KMM451"/>
      <c r="KMN451"/>
      <c r="KMO451"/>
      <c r="KMP451"/>
      <c r="KMQ451"/>
      <c r="KMR451"/>
      <c r="KMS451"/>
      <c r="KMT451"/>
      <c r="KMU451"/>
      <c r="KMV451"/>
      <c r="KMW451"/>
      <c r="KMX451"/>
      <c r="KMY451"/>
      <c r="KMZ451"/>
      <c r="KNA451"/>
      <c r="KNB451"/>
      <c r="KNC451"/>
      <c r="KND451"/>
      <c r="KNE451"/>
      <c r="KNF451"/>
      <c r="KNG451"/>
      <c r="KNH451"/>
      <c r="KNI451"/>
      <c r="KNJ451"/>
      <c r="KNK451"/>
      <c r="KNL451"/>
      <c r="KNM451"/>
      <c r="KNN451"/>
      <c r="KNO451"/>
      <c r="KNP451"/>
      <c r="KNQ451"/>
      <c r="KNR451"/>
      <c r="KNS451"/>
      <c r="KNT451"/>
      <c r="KNU451"/>
      <c r="KNV451"/>
      <c r="KNW451"/>
      <c r="KNX451"/>
      <c r="KNY451"/>
      <c r="KNZ451"/>
      <c r="KOA451"/>
      <c r="KOB451"/>
      <c r="KOC451"/>
      <c r="KOD451"/>
      <c r="KOE451"/>
      <c r="KOF451"/>
      <c r="KOG451"/>
      <c r="KOH451"/>
      <c r="KOI451"/>
      <c r="KOJ451"/>
      <c r="KOK451"/>
      <c r="KOL451"/>
      <c r="KOM451"/>
      <c r="KON451"/>
      <c r="KOO451"/>
      <c r="KOP451"/>
      <c r="KOQ451"/>
      <c r="KOR451"/>
      <c r="KOS451"/>
      <c r="KOT451"/>
      <c r="KOU451"/>
      <c r="KOV451"/>
      <c r="KOW451"/>
      <c r="KOX451"/>
      <c r="KOY451"/>
      <c r="KOZ451"/>
      <c r="KPA451"/>
      <c r="KPB451"/>
      <c r="KPC451"/>
      <c r="KPD451"/>
      <c r="KPE451"/>
      <c r="KPF451"/>
      <c r="KPG451"/>
      <c r="KPH451"/>
      <c r="KPI451"/>
      <c r="KPJ451"/>
      <c r="KPK451"/>
      <c r="KPL451"/>
      <c r="KPM451"/>
      <c r="KPN451"/>
      <c r="KPO451"/>
      <c r="KPP451"/>
      <c r="KPQ451"/>
      <c r="KPR451"/>
      <c r="KPS451"/>
      <c r="KPT451"/>
      <c r="KPU451"/>
      <c r="KPV451"/>
      <c r="KPW451"/>
      <c r="KPX451"/>
      <c r="KPY451"/>
      <c r="KPZ451"/>
      <c r="KQA451"/>
      <c r="KQB451"/>
      <c r="KQC451"/>
      <c r="KQD451"/>
      <c r="KQE451"/>
      <c r="KQF451"/>
      <c r="KQG451"/>
      <c r="KQH451"/>
      <c r="KQI451"/>
      <c r="KQJ451"/>
      <c r="KQK451"/>
      <c r="KQL451"/>
      <c r="KQM451"/>
      <c r="KQN451"/>
      <c r="KQO451"/>
      <c r="KQP451"/>
      <c r="KQQ451"/>
      <c r="KQR451"/>
      <c r="KQS451"/>
      <c r="KQT451"/>
      <c r="KQU451"/>
      <c r="KQV451"/>
      <c r="KQW451"/>
      <c r="KQX451"/>
      <c r="KQY451"/>
      <c r="KQZ451"/>
      <c r="KRA451"/>
      <c r="KRB451"/>
      <c r="KRC451"/>
      <c r="KRD451"/>
      <c r="KRE451"/>
      <c r="KRF451"/>
      <c r="KRG451"/>
      <c r="KRH451"/>
      <c r="KRI451"/>
      <c r="KRJ451"/>
      <c r="KRK451"/>
      <c r="KRL451"/>
      <c r="KRM451"/>
      <c r="KRN451"/>
      <c r="KRO451"/>
      <c r="KRP451"/>
      <c r="KRQ451"/>
      <c r="KRR451"/>
      <c r="KRS451"/>
      <c r="KRT451"/>
      <c r="KRU451"/>
      <c r="KRV451"/>
      <c r="KRW451"/>
      <c r="KRX451"/>
      <c r="KRY451"/>
      <c r="KRZ451"/>
      <c r="KSA451"/>
      <c r="KSB451"/>
      <c r="KSC451"/>
      <c r="KSD451"/>
      <c r="KSE451"/>
      <c r="KSF451"/>
      <c r="KSG451"/>
      <c r="KSH451"/>
      <c r="KSI451"/>
      <c r="KSJ451"/>
      <c r="KSK451"/>
      <c r="KSL451"/>
      <c r="KSM451"/>
      <c r="KSN451"/>
      <c r="KSO451"/>
      <c r="KSP451"/>
      <c r="KSQ451"/>
      <c r="KSR451"/>
      <c r="KSS451"/>
      <c r="KST451"/>
      <c r="KSU451"/>
      <c r="KSV451"/>
      <c r="KSW451"/>
      <c r="KSX451"/>
      <c r="KSY451"/>
      <c r="KSZ451"/>
      <c r="KTA451"/>
      <c r="KTB451"/>
      <c r="KTC451"/>
      <c r="KTD451"/>
      <c r="KTE451"/>
      <c r="KTF451"/>
      <c r="KTG451"/>
      <c r="KTH451"/>
      <c r="KTI451"/>
      <c r="KTJ451"/>
      <c r="KTK451"/>
      <c r="KTL451"/>
      <c r="KTM451"/>
      <c r="KTN451"/>
      <c r="KTO451"/>
      <c r="KTP451"/>
      <c r="KTQ451"/>
      <c r="KTR451"/>
      <c r="KTS451"/>
      <c r="KTT451"/>
      <c r="KTU451"/>
      <c r="KTV451"/>
      <c r="KTW451"/>
      <c r="KTX451"/>
      <c r="KTY451"/>
      <c r="KTZ451"/>
      <c r="KUA451"/>
      <c r="KUB451"/>
      <c r="KUC451"/>
      <c r="KUD451"/>
      <c r="KUE451"/>
      <c r="KUF451"/>
      <c r="KUG451"/>
      <c r="KUH451"/>
      <c r="KUI451"/>
      <c r="KUJ451"/>
      <c r="KUK451"/>
      <c r="KUL451"/>
      <c r="KUM451"/>
      <c r="KUN451"/>
      <c r="KUO451"/>
      <c r="KUP451"/>
      <c r="KUQ451"/>
      <c r="KUR451"/>
      <c r="KUS451"/>
      <c r="KUT451"/>
      <c r="KUU451"/>
      <c r="KUV451"/>
      <c r="KUW451"/>
      <c r="KUX451"/>
      <c r="KUY451"/>
      <c r="KUZ451"/>
      <c r="KVA451"/>
      <c r="KVB451"/>
      <c r="KVC451"/>
      <c r="KVD451"/>
      <c r="KVE451"/>
      <c r="KVF451"/>
      <c r="KVG451"/>
      <c r="KVH451"/>
      <c r="KVI451"/>
      <c r="KVJ451"/>
      <c r="KVK451"/>
      <c r="KVL451"/>
      <c r="KVM451"/>
      <c r="KVN451"/>
      <c r="KVO451"/>
      <c r="KVP451"/>
      <c r="KVQ451"/>
      <c r="KVR451"/>
      <c r="KVS451"/>
      <c r="KVT451"/>
      <c r="KVU451"/>
      <c r="KVV451"/>
      <c r="KVW451"/>
      <c r="KVX451"/>
      <c r="KVY451"/>
      <c r="KVZ451"/>
      <c r="KWA451"/>
      <c r="KWB451"/>
      <c r="KWC451"/>
      <c r="KWD451"/>
      <c r="KWE451"/>
      <c r="KWF451"/>
      <c r="KWG451"/>
      <c r="KWH451"/>
      <c r="KWI451"/>
      <c r="KWJ451"/>
      <c r="KWK451"/>
      <c r="KWL451"/>
      <c r="KWM451"/>
      <c r="KWN451"/>
      <c r="KWO451"/>
      <c r="KWP451"/>
      <c r="KWQ451"/>
      <c r="KWR451"/>
      <c r="KWS451"/>
      <c r="KWT451"/>
      <c r="KWU451"/>
      <c r="KWV451"/>
      <c r="KWW451"/>
      <c r="KWX451"/>
      <c r="KWY451"/>
      <c r="KWZ451"/>
      <c r="KXA451"/>
      <c r="KXB451"/>
      <c r="KXC451"/>
      <c r="KXD451"/>
      <c r="KXE451"/>
      <c r="KXF451"/>
      <c r="KXG451"/>
      <c r="KXH451"/>
      <c r="KXI451"/>
      <c r="KXJ451"/>
      <c r="KXK451"/>
      <c r="KXL451"/>
      <c r="KXM451"/>
      <c r="KXN451"/>
      <c r="KXO451"/>
      <c r="KXP451"/>
      <c r="KXQ451"/>
      <c r="KXR451"/>
      <c r="KXS451"/>
      <c r="KXT451"/>
      <c r="KXU451"/>
      <c r="KXV451"/>
      <c r="KXW451"/>
      <c r="KXX451"/>
      <c r="KXY451"/>
      <c r="KXZ451"/>
      <c r="KYA451"/>
      <c r="KYB451"/>
      <c r="KYC451"/>
      <c r="KYD451"/>
      <c r="KYE451"/>
      <c r="KYF451"/>
      <c r="KYG451"/>
      <c r="KYH451"/>
      <c r="KYI451"/>
      <c r="KYJ451"/>
      <c r="KYK451"/>
      <c r="KYL451"/>
      <c r="KYM451"/>
      <c r="KYN451"/>
      <c r="KYO451"/>
      <c r="KYP451"/>
      <c r="KYQ451"/>
      <c r="KYR451"/>
      <c r="KYS451"/>
      <c r="KYT451"/>
      <c r="KYU451"/>
      <c r="KYV451"/>
      <c r="KYW451"/>
      <c r="KYX451"/>
      <c r="KYY451"/>
      <c r="KYZ451"/>
      <c r="KZA451"/>
      <c r="KZB451"/>
      <c r="KZC451"/>
      <c r="KZD451"/>
      <c r="KZE451"/>
      <c r="KZF451"/>
      <c r="KZG451"/>
      <c r="KZH451"/>
      <c r="KZI451"/>
      <c r="KZJ451"/>
      <c r="KZK451"/>
      <c r="KZL451"/>
      <c r="KZM451"/>
      <c r="KZN451"/>
      <c r="KZO451"/>
      <c r="KZP451"/>
      <c r="KZQ451"/>
      <c r="KZR451"/>
      <c r="KZS451"/>
      <c r="KZT451"/>
      <c r="KZU451"/>
      <c r="KZV451"/>
      <c r="KZW451"/>
      <c r="KZX451"/>
      <c r="KZY451"/>
      <c r="KZZ451"/>
      <c r="LAA451"/>
      <c r="LAB451"/>
      <c r="LAC451"/>
      <c r="LAD451"/>
      <c r="LAE451"/>
      <c r="LAF451"/>
      <c r="LAG451"/>
      <c r="LAH451"/>
      <c r="LAI451"/>
      <c r="LAJ451"/>
      <c r="LAK451"/>
      <c r="LAL451"/>
      <c r="LAM451"/>
      <c r="LAN451"/>
      <c r="LAO451"/>
      <c r="LAP451"/>
      <c r="LAQ451"/>
      <c r="LAR451"/>
      <c r="LAS451"/>
      <c r="LAT451"/>
      <c r="LAU451"/>
      <c r="LAV451"/>
      <c r="LAW451"/>
      <c r="LAX451"/>
      <c r="LAY451"/>
      <c r="LAZ451"/>
      <c r="LBA451"/>
      <c r="LBB451"/>
      <c r="LBC451"/>
      <c r="LBD451"/>
      <c r="LBE451"/>
      <c r="LBF451"/>
      <c r="LBG451"/>
      <c r="LBH451"/>
      <c r="LBI451"/>
      <c r="LBJ451"/>
      <c r="LBK451"/>
      <c r="LBL451"/>
      <c r="LBM451"/>
      <c r="LBN451"/>
      <c r="LBO451"/>
      <c r="LBP451"/>
      <c r="LBQ451"/>
      <c r="LBR451"/>
      <c r="LBS451"/>
      <c r="LBT451"/>
      <c r="LBU451"/>
      <c r="LBV451"/>
      <c r="LBW451"/>
      <c r="LBX451"/>
      <c r="LBY451"/>
      <c r="LBZ451"/>
      <c r="LCA451"/>
      <c r="LCB451"/>
      <c r="LCC451"/>
      <c r="LCD451"/>
      <c r="LCE451"/>
      <c r="LCF451"/>
      <c r="LCG451"/>
      <c r="LCH451"/>
      <c r="LCI451"/>
      <c r="LCJ451"/>
      <c r="LCK451"/>
      <c r="LCL451"/>
      <c r="LCM451"/>
      <c r="LCN451"/>
      <c r="LCO451"/>
      <c r="LCP451"/>
      <c r="LCQ451"/>
      <c r="LCR451"/>
      <c r="LCS451"/>
      <c r="LCT451"/>
      <c r="LCU451"/>
      <c r="LCV451"/>
      <c r="LCW451"/>
      <c r="LCX451"/>
      <c r="LCY451"/>
      <c r="LCZ451"/>
      <c r="LDA451"/>
      <c r="LDB451"/>
      <c r="LDC451"/>
      <c r="LDD451"/>
      <c r="LDE451"/>
      <c r="LDF451"/>
      <c r="LDG451"/>
      <c r="LDH451"/>
      <c r="LDI451"/>
      <c r="LDJ451"/>
      <c r="LDK451"/>
      <c r="LDL451"/>
      <c r="LDM451"/>
      <c r="LDN451"/>
      <c r="LDO451"/>
      <c r="LDP451"/>
      <c r="LDQ451"/>
      <c r="LDR451"/>
      <c r="LDS451"/>
      <c r="LDT451"/>
      <c r="LDU451"/>
      <c r="LDV451"/>
      <c r="LDW451"/>
      <c r="LDX451"/>
      <c r="LDY451"/>
      <c r="LDZ451"/>
      <c r="LEA451"/>
      <c r="LEB451"/>
      <c r="LEC451"/>
      <c r="LED451"/>
      <c r="LEE451"/>
      <c r="LEF451"/>
      <c r="LEG451"/>
      <c r="LEH451"/>
      <c r="LEI451"/>
      <c r="LEJ451"/>
      <c r="LEK451"/>
      <c r="LEL451"/>
      <c r="LEM451"/>
      <c r="LEN451"/>
      <c r="LEO451"/>
      <c r="LEP451"/>
      <c r="LEQ451"/>
      <c r="LER451"/>
      <c r="LES451"/>
      <c r="LET451"/>
      <c r="LEU451"/>
      <c r="LEV451"/>
      <c r="LEW451"/>
      <c r="LEX451"/>
      <c r="LEY451"/>
      <c r="LEZ451"/>
      <c r="LFA451"/>
      <c r="LFB451"/>
      <c r="LFC451"/>
      <c r="LFD451"/>
      <c r="LFE451"/>
      <c r="LFF451"/>
      <c r="LFG451"/>
      <c r="LFH451"/>
      <c r="LFI451"/>
      <c r="LFJ451"/>
      <c r="LFK451"/>
      <c r="LFL451"/>
      <c r="LFM451"/>
      <c r="LFN451"/>
      <c r="LFO451"/>
      <c r="LFP451"/>
      <c r="LFQ451"/>
      <c r="LFR451"/>
      <c r="LFS451"/>
      <c r="LFT451"/>
      <c r="LFU451"/>
      <c r="LFV451"/>
      <c r="LFW451"/>
      <c r="LFX451"/>
      <c r="LFY451"/>
      <c r="LFZ451"/>
      <c r="LGA451"/>
      <c r="LGB451"/>
      <c r="LGC451"/>
      <c r="LGD451"/>
      <c r="LGE451"/>
      <c r="LGF451"/>
      <c r="LGG451"/>
      <c r="LGH451"/>
      <c r="LGI451"/>
      <c r="LGJ451"/>
      <c r="LGK451"/>
      <c r="LGL451"/>
      <c r="LGM451"/>
      <c r="LGN451"/>
      <c r="LGO451"/>
      <c r="LGP451"/>
      <c r="LGQ451"/>
      <c r="LGR451"/>
      <c r="LGS451"/>
      <c r="LGT451"/>
      <c r="LGU451"/>
      <c r="LGV451"/>
      <c r="LGW451"/>
      <c r="LGX451"/>
      <c r="LGY451"/>
      <c r="LGZ451"/>
      <c r="LHA451"/>
      <c r="LHB451"/>
      <c r="LHC451"/>
      <c r="LHD451"/>
      <c r="LHE451"/>
      <c r="LHF451"/>
      <c r="LHG451"/>
      <c r="LHH451"/>
      <c r="LHI451"/>
      <c r="LHJ451"/>
      <c r="LHK451"/>
      <c r="LHL451"/>
      <c r="LHM451"/>
      <c r="LHN451"/>
      <c r="LHO451"/>
      <c r="LHP451"/>
      <c r="LHQ451"/>
      <c r="LHR451"/>
      <c r="LHS451"/>
      <c r="LHT451"/>
      <c r="LHU451"/>
      <c r="LHV451"/>
      <c r="LHW451"/>
      <c r="LHX451"/>
      <c r="LHY451"/>
      <c r="LHZ451"/>
      <c r="LIA451"/>
      <c r="LIB451"/>
      <c r="LIC451"/>
      <c r="LID451"/>
      <c r="LIE451"/>
      <c r="LIF451"/>
      <c r="LIG451"/>
      <c r="LIH451"/>
      <c r="LII451"/>
      <c r="LIJ451"/>
      <c r="LIK451"/>
      <c r="LIL451"/>
      <c r="LIM451"/>
      <c r="LIN451"/>
      <c r="LIO451"/>
      <c r="LIP451"/>
      <c r="LIQ451"/>
      <c r="LIR451"/>
      <c r="LIS451"/>
      <c r="LIT451"/>
      <c r="LIU451"/>
      <c r="LIV451"/>
      <c r="LIW451"/>
      <c r="LIX451"/>
      <c r="LIY451"/>
      <c r="LIZ451"/>
      <c r="LJA451"/>
      <c r="LJB451"/>
      <c r="LJC451"/>
      <c r="LJD451"/>
      <c r="LJE451"/>
      <c r="LJF451"/>
      <c r="LJG451"/>
      <c r="LJH451"/>
      <c r="LJI451"/>
      <c r="LJJ451"/>
      <c r="LJK451"/>
      <c r="LJL451"/>
      <c r="LJM451"/>
      <c r="LJN451"/>
      <c r="LJO451"/>
      <c r="LJP451"/>
      <c r="LJQ451"/>
      <c r="LJR451"/>
      <c r="LJS451"/>
      <c r="LJT451"/>
      <c r="LJU451"/>
      <c r="LJV451"/>
      <c r="LJW451"/>
      <c r="LJX451"/>
      <c r="LJY451"/>
      <c r="LJZ451"/>
      <c r="LKA451"/>
      <c r="LKB451"/>
      <c r="LKC451"/>
      <c r="LKD451"/>
      <c r="LKE451"/>
      <c r="LKF451"/>
      <c r="LKG451"/>
      <c r="LKH451"/>
      <c r="LKI451"/>
      <c r="LKJ451"/>
      <c r="LKK451"/>
      <c r="LKL451"/>
      <c r="LKM451"/>
      <c r="LKN451"/>
      <c r="LKO451"/>
      <c r="LKP451"/>
      <c r="LKQ451"/>
      <c r="LKR451"/>
      <c r="LKS451"/>
      <c r="LKT451"/>
      <c r="LKU451"/>
      <c r="LKV451"/>
      <c r="LKW451"/>
      <c r="LKX451"/>
      <c r="LKY451"/>
      <c r="LKZ451"/>
      <c r="LLA451"/>
      <c r="LLB451"/>
      <c r="LLC451"/>
      <c r="LLD451"/>
      <c r="LLE451"/>
      <c r="LLF451"/>
      <c r="LLG451"/>
      <c r="LLH451"/>
      <c r="LLI451"/>
      <c r="LLJ451"/>
      <c r="LLK451"/>
      <c r="LLL451"/>
      <c r="LLM451"/>
      <c r="LLN451"/>
      <c r="LLO451"/>
      <c r="LLP451"/>
      <c r="LLQ451"/>
      <c r="LLR451"/>
      <c r="LLS451"/>
      <c r="LLT451"/>
      <c r="LLU451"/>
      <c r="LLV451"/>
      <c r="LLW451"/>
      <c r="LLX451"/>
      <c r="LLY451"/>
      <c r="LLZ451"/>
      <c r="LMA451"/>
      <c r="LMB451"/>
      <c r="LMC451"/>
      <c r="LMD451"/>
      <c r="LME451"/>
      <c r="LMF451"/>
      <c r="LMG451"/>
      <c r="LMH451"/>
      <c r="LMI451"/>
      <c r="LMJ451"/>
      <c r="LMK451"/>
      <c r="LML451"/>
      <c r="LMM451"/>
      <c r="LMN451"/>
      <c r="LMO451"/>
      <c r="LMP451"/>
      <c r="LMQ451"/>
      <c r="LMR451"/>
      <c r="LMS451"/>
      <c r="LMT451"/>
      <c r="LMU451"/>
      <c r="LMV451"/>
      <c r="LMW451"/>
      <c r="LMX451"/>
      <c r="LMY451"/>
      <c r="LMZ451"/>
      <c r="LNA451"/>
      <c r="LNB451"/>
      <c r="LNC451"/>
      <c r="LND451"/>
      <c r="LNE451"/>
      <c r="LNF451"/>
      <c r="LNG451"/>
      <c r="LNH451"/>
      <c r="LNI451"/>
      <c r="LNJ451"/>
      <c r="LNK451"/>
      <c r="LNL451"/>
      <c r="LNM451"/>
      <c r="LNN451"/>
      <c r="LNO451"/>
      <c r="LNP451"/>
      <c r="LNQ451"/>
      <c r="LNR451"/>
      <c r="LNS451"/>
      <c r="LNT451"/>
      <c r="LNU451"/>
      <c r="LNV451"/>
      <c r="LNW451"/>
      <c r="LNX451"/>
      <c r="LNY451"/>
      <c r="LNZ451"/>
      <c r="LOA451"/>
      <c r="LOB451"/>
      <c r="LOC451"/>
      <c r="LOD451"/>
      <c r="LOE451"/>
      <c r="LOF451"/>
      <c r="LOG451"/>
      <c r="LOH451"/>
      <c r="LOI451"/>
      <c r="LOJ451"/>
      <c r="LOK451"/>
      <c r="LOL451"/>
      <c r="LOM451"/>
      <c r="LON451"/>
      <c r="LOO451"/>
      <c r="LOP451"/>
      <c r="LOQ451"/>
      <c r="LOR451"/>
      <c r="LOS451"/>
      <c r="LOT451"/>
      <c r="LOU451"/>
      <c r="LOV451"/>
      <c r="LOW451"/>
      <c r="LOX451"/>
      <c r="LOY451"/>
      <c r="LOZ451"/>
      <c r="LPA451"/>
      <c r="LPB451"/>
      <c r="LPC451"/>
      <c r="LPD451"/>
      <c r="LPE451"/>
      <c r="LPF451"/>
      <c r="LPG451"/>
      <c r="LPH451"/>
      <c r="LPI451"/>
      <c r="LPJ451"/>
      <c r="LPK451"/>
      <c r="LPL451"/>
      <c r="LPM451"/>
      <c r="LPN451"/>
      <c r="LPO451"/>
      <c r="LPP451"/>
      <c r="LPQ451"/>
      <c r="LPR451"/>
      <c r="LPS451"/>
      <c r="LPT451"/>
      <c r="LPU451"/>
      <c r="LPV451"/>
      <c r="LPW451"/>
      <c r="LPX451"/>
      <c r="LPY451"/>
      <c r="LPZ451"/>
      <c r="LQA451"/>
      <c r="LQB451"/>
      <c r="LQC451"/>
      <c r="LQD451"/>
      <c r="LQE451"/>
      <c r="LQF451"/>
      <c r="LQG451"/>
      <c r="LQH451"/>
      <c r="LQI451"/>
      <c r="LQJ451"/>
      <c r="LQK451"/>
      <c r="LQL451"/>
      <c r="LQM451"/>
      <c r="LQN451"/>
      <c r="LQO451"/>
      <c r="LQP451"/>
      <c r="LQQ451"/>
      <c r="LQR451"/>
      <c r="LQS451"/>
      <c r="LQT451"/>
      <c r="LQU451"/>
      <c r="LQV451"/>
      <c r="LQW451"/>
      <c r="LQX451"/>
      <c r="LQY451"/>
      <c r="LQZ451"/>
      <c r="LRA451"/>
      <c r="LRB451"/>
      <c r="LRC451"/>
      <c r="LRD451"/>
      <c r="LRE451"/>
      <c r="LRF451"/>
      <c r="LRG451"/>
      <c r="LRH451"/>
      <c r="LRI451"/>
      <c r="LRJ451"/>
      <c r="LRK451"/>
      <c r="LRL451"/>
      <c r="LRM451"/>
      <c r="LRN451"/>
      <c r="LRO451"/>
      <c r="LRP451"/>
      <c r="LRQ451"/>
      <c r="LRR451"/>
      <c r="LRS451"/>
      <c r="LRT451"/>
      <c r="LRU451"/>
      <c r="LRV451"/>
      <c r="LRW451"/>
      <c r="LRX451"/>
      <c r="LRY451"/>
      <c r="LRZ451"/>
      <c r="LSA451"/>
      <c r="LSB451"/>
      <c r="LSC451"/>
      <c r="LSD451"/>
      <c r="LSE451"/>
      <c r="LSF451"/>
      <c r="LSG451"/>
      <c r="LSH451"/>
      <c r="LSI451"/>
      <c r="LSJ451"/>
      <c r="LSK451"/>
      <c r="LSL451"/>
      <c r="LSM451"/>
      <c r="LSN451"/>
      <c r="LSO451"/>
      <c r="LSP451"/>
      <c r="LSQ451"/>
      <c r="LSR451"/>
      <c r="LSS451"/>
      <c r="LST451"/>
      <c r="LSU451"/>
      <c r="LSV451"/>
      <c r="LSW451"/>
      <c r="LSX451"/>
      <c r="LSY451"/>
      <c r="LSZ451"/>
      <c r="LTA451"/>
      <c r="LTB451"/>
      <c r="LTC451"/>
      <c r="LTD451"/>
      <c r="LTE451"/>
      <c r="LTF451"/>
      <c r="LTG451"/>
      <c r="LTH451"/>
      <c r="LTI451"/>
      <c r="LTJ451"/>
      <c r="LTK451"/>
      <c r="LTL451"/>
      <c r="LTM451"/>
      <c r="LTN451"/>
      <c r="LTO451"/>
      <c r="LTP451"/>
      <c r="LTQ451"/>
      <c r="LTR451"/>
      <c r="LTS451"/>
      <c r="LTT451"/>
      <c r="LTU451"/>
      <c r="LTV451"/>
      <c r="LTW451"/>
      <c r="LTX451"/>
      <c r="LTY451"/>
      <c r="LTZ451"/>
      <c r="LUA451"/>
      <c r="LUB451"/>
      <c r="LUC451"/>
      <c r="LUD451"/>
      <c r="LUE451"/>
      <c r="LUF451"/>
      <c r="LUG451"/>
      <c r="LUH451"/>
      <c r="LUI451"/>
      <c r="LUJ451"/>
      <c r="LUK451"/>
      <c r="LUL451"/>
      <c r="LUM451"/>
      <c r="LUN451"/>
      <c r="LUO451"/>
      <c r="LUP451"/>
      <c r="LUQ451"/>
      <c r="LUR451"/>
      <c r="LUS451"/>
      <c r="LUT451"/>
      <c r="LUU451"/>
      <c r="LUV451"/>
      <c r="LUW451"/>
      <c r="LUX451"/>
      <c r="LUY451"/>
      <c r="LUZ451"/>
      <c r="LVA451"/>
      <c r="LVB451"/>
      <c r="LVC451"/>
      <c r="LVD451"/>
      <c r="LVE451"/>
      <c r="LVF451"/>
      <c r="LVG451"/>
      <c r="LVH451"/>
      <c r="LVI451"/>
      <c r="LVJ451"/>
      <c r="LVK451"/>
      <c r="LVL451"/>
      <c r="LVM451"/>
      <c r="LVN451"/>
      <c r="LVO451"/>
      <c r="LVP451"/>
      <c r="LVQ451"/>
      <c r="LVR451"/>
      <c r="LVS451"/>
      <c r="LVT451"/>
      <c r="LVU451"/>
      <c r="LVV451"/>
      <c r="LVW451"/>
      <c r="LVX451"/>
      <c r="LVY451"/>
      <c r="LVZ451"/>
      <c r="LWA451"/>
      <c r="LWB451"/>
      <c r="LWC451"/>
      <c r="LWD451"/>
      <c r="LWE451"/>
      <c r="LWF451"/>
      <c r="LWG451"/>
      <c r="LWH451"/>
      <c r="LWI451"/>
      <c r="LWJ451"/>
      <c r="LWK451"/>
      <c r="LWL451"/>
      <c r="LWM451"/>
      <c r="LWN451"/>
      <c r="LWO451"/>
      <c r="LWP451"/>
      <c r="LWQ451"/>
      <c r="LWR451"/>
      <c r="LWS451"/>
      <c r="LWT451"/>
      <c r="LWU451"/>
      <c r="LWV451"/>
      <c r="LWW451"/>
      <c r="LWX451"/>
      <c r="LWY451"/>
      <c r="LWZ451"/>
      <c r="LXA451"/>
      <c r="LXB451"/>
      <c r="LXC451"/>
      <c r="LXD451"/>
      <c r="LXE451"/>
      <c r="LXF451"/>
      <c r="LXG451"/>
      <c r="LXH451"/>
      <c r="LXI451"/>
      <c r="LXJ451"/>
      <c r="LXK451"/>
      <c r="LXL451"/>
      <c r="LXM451"/>
      <c r="LXN451"/>
      <c r="LXO451"/>
      <c r="LXP451"/>
      <c r="LXQ451"/>
      <c r="LXR451"/>
      <c r="LXS451"/>
      <c r="LXT451"/>
      <c r="LXU451"/>
      <c r="LXV451"/>
      <c r="LXW451"/>
      <c r="LXX451"/>
      <c r="LXY451"/>
      <c r="LXZ451"/>
      <c r="LYA451"/>
      <c r="LYB451"/>
      <c r="LYC451"/>
      <c r="LYD451"/>
      <c r="LYE451"/>
      <c r="LYF451"/>
      <c r="LYG451"/>
      <c r="LYH451"/>
      <c r="LYI451"/>
      <c r="LYJ451"/>
      <c r="LYK451"/>
      <c r="LYL451"/>
      <c r="LYM451"/>
      <c r="LYN451"/>
      <c r="LYO451"/>
      <c r="LYP451"/>
      <c r="LYQ451"/>
      <c r="LYR451"/>
      <c r="LYS451"/>
      <c r="LYT451"/>
      <c r="LYU451"/>
      <c r="LYV451"/>
      <c r="LYW451"/>
      <c r="LYX451"/>
      <c r="LYY451"/>
      <c r="LYZ451"/>
      <c r="LZA451"/>
      <c r="LZB451"/>
      <c r="LZC451"/>
      <c r="LZD451"/>
      <c r="LZE451"/>
      <c r="LZF451"/>
      <c r="LZG451"/>
      <c r="LZH451"/>
      <c r="LZI451"/>
      <c r="LZJ451"/>
      <c r="LZK451"/>
      <c r="LZL451"/>
      <c r="LZM451"/>
      <c r="LZN451"/>
      <c r="LZO451"/>
      <c r="LZP451"/>
      <c r="LZQ451"/>
      <c r="LZR451"/>
      <c r="LZS451"/>
      <c r="LZT451"/>
      <c r="LZU451"/>
      <c r="LZV451"/>
      <c r="LZW451"/>
      <c r="LZX451"/>
      <c r="LZY451"/>
      <c r="LZZ451"/>
      <c r="MAA451"/>
      <c r="MAB451"/>
      <c r="MAC451"/>
      <c r="MAD451"/>
      <c r="MAE451"/>
      <c r="MAF451"/>
      <c r="MAG451"/>
      <c r="MAH451"/>
      <c r="MAI451"/>
      <c r="MAJ451"/>
      <c r="MAK451"/>
      <c r="MAL451"/>
      <c r="MAM451"/>
      <c r="MAN451"/>
      <c r="MAO451"/>
      <c r="MAP451"/>
      <c r="MAQ451"/>
      <c r="MAR451"/>
      <c r="MAS451"/>
      <c r="MAT451"/>
      <c r="MAU451"/>
      <c r="MAV451"/>
      <c r="MAW451"/>
      <c r="MAX451"/>
      <c r="MAY451"/>
      <c r="MAZ451"/>
      <c r="MBA451"/>
      <c r="MBB451"/>
      <c r="MBC451"/>
      <c r="MBD451"/>
      <c r="MBE451"/>
      <c r="MBF451"/>
      <c r="MBG451"/>
      <c r="MBH451"/>
      <c r="MBI451"/>
      <c r="MBJ451"/>
      <c r="MBK451"/>
      <c r="MBL451"/>
      <c r="MBM451"/>
      <c r="MBN451"/>
      <c r="MBO451"/>
      <c r="MBP451"/>
      <c r="MBQ451"/>
      <c r="MBR451"/>
      <c r="MBS451"/>
      <c r="MBT451"/>
      <c r="MBU451"/>
      <c r="MBV451"/>
      <c r="MBW451"/>
      <c r="MBX451"/>
      <c r="MBY451"/>
      <c r="MBZ451"/>
      <c r="MCA451"/>
      <c r="MCB451"/>
      <c r="MCC451"/>
      <c r="MCD451"/>
      <c r="MCE451"/>
      <c r="MCF451"/>
      <c r="MCG451"/>
      <c r="MCH451"/>
      <c r="MCI451"/>
      <c r="MCJ451"/>
      <c r="MCK451"/>
      <c r="MCL451"/>
      <c r="MCM451"/>
      <c r="MCN451"/>
      <c r="MCO451"/>
      <c r="MCP451"/>
      <c r="MCQ451"/>
      <c r="MCR451"/>
      <c r="MCS451"/>
      <c r="MCT451"/>
      <c r="MCU451"/>
      <c r="MCV451"/>
      <c r="MCW451"/>
      <c r="MCX451"/>
      <c r="MCY451"/>
      <c r="MCZ451"/>
      <c r="MDA451"/>
      <c r="MDB451"/>
      <c r="MDC451"/>
      <c r="MDD451"/>
      <c r="MDE451"/>
      <c r="MDF451"/>
      <c r="MDG451"/>
      <c r="MDH451"/>
      <c r="MDI451"/>
      <c r="MDJ451"/>
      <c r="MDK451"/>
      <c r="MDL451"/>
      <c r="MDM451"/>
      <c r="MDN451"/>
      <c r="MDO451"/>
      <c r="MDP451"/>
      <c r="MDQ451"/>
      <c r="MDR451"/>
      <c r="MDS451"/>
      <c r="MDT451"/>
      <c r="MDU451"/>
      <c r="MDV451"/>
      <c r="MDW451"/>
      <c r="MDX451"/>
      <c r="MDY451"/>
      <c r="MDZ451"/>
      <c r="MEA451"/>
      <c r="MEB451"/>
      <c r="MEC451"/>
      <c r="MED451"/>
      <c r="MEE451"/>
      <c r="MEF451"/>
      <c r="MEG451"/>
      <c r="MEH451"/>
      <c r="MEI451"/>
      <c r="MEJ451"/>
      <c r="MEK451"/>
      <c r="MEL451"/>
      <c r="MEM451"/>
      <c r="MEN451"/>
      <c r="MEO451"/>
      <c r="MEP451"/>
      <c r="MEQ451"/>
      <c r="MER451"/>
      <c r="MES451"/>
      <c r="MET451"/>
      <c r="MEU451"/>
      <c r="MEV451"/>
      <c r="MEW451"/>
      <c r="MEX451"/>
      <c r="MEY451"/>
      <c r="MEZ451"/>
      <c r="MFA451"/>
      <c r="MFB451"/>
      <c r="MFC451"/>
      <c r="MFD451"/>
      <c r="MFE451"/>
      <c r="MFF451"/>
      <c r="MFG451"/>
      <c r="MFH451"/>
      <c r="MFI451"/>
      <c r="MFJ451"/>
      <c r="MFK451"/>
      <c r="MFL451"/>
      <c r="MFM451"/>
      <c r="MFN451"/>
      <c r="MFO451"/>
      <c r="MFP451"/>
      <c r="MFQ451"/>
      <c r="MFR451"/>
      <c r="MFS451"/>
      <c r="MFT451"/>
      <c r="MFU451"/>
      <c r="MFV451"/>
      <c r="MFW451"/>
      <c r="MFX451"/>
      <c r="MFY451"/>
      <c r="MFZ451"/>
      <c r="MGA451"/>
      <c r="MGB451"/>
      <c r="MGC451"/>
      <c r="MGD451"/>
      <c r="MGE451"/>
      <c r="MGF451"/>
      <c r="MGG451"/>
      <c r="MGH451"/>
      <c r="MGI451"/>
      <c r="MGJ451"/>
      <c r="MGK451"/>
      <c r="MGL451"/>
      <c r="MGM451"/>
      <c r="MGN451"/>
      <c r="MGO451"/>
      <c r="MGP451"/>
      <c r="MGQ451"/>
      <c r="MGR451"/>
      <c r="MGS451"/>
      <c r="MGT451"/>
      <c r="MGU451"/>
      <c r="MGV451"/>
      <c r="MGW451"/>
      <c r="MGX451"/>
      <c r="MGY451"/>
      <c r="MGZ451"/>
      <c r="MHA451"/>
      <c r="MHB451"/>
      <c r="MHC451"/>
      <c r="MHD451"/>
      <c r="MHE451"/>
      <c r="MHF451"/>
      <c r="MHG451"/>
      <c r="MHH451"/>
      <c r="MHI451"/>
      <c r="MHJ451"/>
      <c r="MHK451"/>
      <c r="MHL451"/>
      <c r="MHM451"/>
      <c r="MHN451"/>
      <c r="MHO451"/>
      <c r="MHP451"/>
      <c r="MHQ451"/>
      <c r="MHR451"/>
      <c r="MHS451"/>
      <c r="MHT451"/>
      <c r="MHU451"/>
      <c r="MHV451"/>
      <c r="MHW451"/>
      <c r="MHX451"/>
      <c r="MHY451"/>
      <c r="MHZ451"/>
      <c r="MIA451"/>
      <c r="MIB451"/>
      <c r="MIC451"/>
      <c r="MID451"/>
      <c r="MIE451"/>
      <c r="MIF451"/>
      <c r="MIG451"/>
      <c r="MIH451"/>
      <c r="MII451"/>
      <c r="MIJ451"/>
      <c r="MIK451"/>
      <c r="MIL451"/>
      <c r="MIM451"/>
      <c r="MIN451"/>
      <c r="MIO451"/>
      <c r="MIP451"/>
      <c r="MIQ451"/>
      <c r="MIR451"/>
      <c r="MIS451"/>
      <c r="MIT451"/>
      <c r="MIU451"/>
      <c r="MIV451"/>
      <c r="MIW451"/>
      <c r="MIX451"/>
      <c r="MIY451"/>
      <c r="MIZ451"/>
      <c r="MJA451"/>
      <c r="MJB451"/>
      <c r="MJC451"/>
      <c r="MJD451"/>
      <c r="MJE451"/>
      <c r="MJF451"/>
      <c r="MJG451"/>
      <c r="MJH451"/>
      <c r="MJI451"/>
      <c r="MJJ451"/>
      <c r="MJK451"/>
      <c r="MJL451"/>
      <c r="MJM451"/>
      <c r="MJN451"/>
      <c r="MJO451"/>
      <c r="MJP451"/>
      <c r="MJQ451"/>
      <c r="MJR451"/>
      <c r="MJS451"/>
      <c r="MJT451"/>
      <c r="MJU451"/>
      <c r="MJV451"/>
      <c r="MJW451"/>
      <c r="MJX451"/>
      <c r="MJY451"/>
      <c r="MJZ451"/>
      <c r="MKA451"/>
      <c r="MKB451"/>
      <c r="MKC451"/>
      <c r="MKD451"/>
      <c r="MKE451"/>
      <c r="MKF451"/>
      <c r="MKG451"/>
      <c r="MKH451"/>
      <c r="MKI451"/>
      <c r="MKJ451"/>
      <c r="MKK451"/>
      <c r="MKL451"/>
      <c r="MKM451"/>
      <c r="MKN451"/>
      <c r="MKO451"/>
      <c r="MKP451"/>
      <c r="MKQ451"/>
      <c r="MKR451"/>
      <c r="MKS451"/>
      <c r="MKT451"/>
      <c r="MKU451"/>
      <c r="MKV451"/>
      <c r="MKW451"/>
      <c r="MKX451"/>
      <c r="MKY451"/>
      <c r="MKZ451"/>
      <c r="MLA451"/>
      <c r="MLB451"/>
      <c r="MLC451"/>
      <c r="MLD451"/>
      <c r="MLE451"/>
      <c r="MLF451"/>
      <c r="MLG451"/>
      <c r="MLH451"/>
      <c r="MLI451"/>
      <c r="MLJ451"/>
      <c r="MLK451"/>
      <c r="MLL451"/>
      <c r="MLM451"/>
      <c r="MLN451"/>
      <c r="MLO451"/>
      <c r="MLP451"/>
      <c r="MLQ451"/>
      <c r="MLR451"/>
      <c r="MLS451"/>
      <c r="MLT451"/>
      <c r="MLU451"/>
      <c r="MLV451"/>
      <c r="MLW451"/>
      <c r="MLX451"/>
      <c r="MLY451"/>
      <c r="MLZ451"/>
      <c r="MMA451"/>
      <c r="MMB451"/>
      <c r="MMC451"/>
      <c r="MMD451"/>
      <c r="MME451"/>
      <c r="MMF451"/>
      <c r="MMG451"/>
      <c r="MMH451"/>
      <c r="MMI451"/>
      <c r="MMJ451"/>
      <c r="MMK451"/>
      <c r="MML451"/>
      <c r="MMM451"/>
      <c r="MMN451"/>
      <c r="MMO451"/>
      <c r="MMP451"/>
      <c r="MMQ451"/>
      <c r="MMR451"/>
      <c r="MMS451"/>
      <c r="MMT451"/>
      <c r="MMU451"/>
      <c r="MMV451"/>
      <c r="MMW451"/>
      <c r="MMX451"/>
      <c r="MMY451"/>
      <c r="MMZ451"/>
      <c r="MNA451"/>
      <c r="MNB451"/>
      <c r="MNC451"/>
      <c r="MND451"/>
      <c r="MNE451"/>
      <c r="MNF451"/>
      <c r="MNG451"/>
      <c r="MNH451"/>
      <c r="MNI451"/>
      <c r="MNJ451"/>
      <c r="MNK451"/>
      <c r="MNL451"/>
      <c r="MNM451"/>
      <c r="MNN451"/>
      <c r="MNO451"/>
      <c r="MNP451"/>
      <c r="MNQ451"/>
      <c r="MNR451"/>
      <c r="MNS451"/>
      <c r="MNT451"/>
      <c r="MNU451"/>
      <c r="MNV451"/>
      <c r="MNW451"/>
      <c r="MNX451"/>
      <c r="MNY451"/>
      <c r="MNZ451"/>
      <c r="MOA451"/>
      <c r="MOB451"/>
      <c r="MOC451"/>
      <c r="MOD451"/>
      <c r="MOE451"/>
      <c r="MOF451"/>
      <c r="MOG451"/>
      <c r="MOH451"/>
      <c r="MOI451"/>
      <c r="MOJ451"/>
      <c r="MOK451"/>
      <c r="MOL451"/>
      <c r="MOM451"/>
      <c r="MON451"/>
      <c r="MOO451"/>
      <c r="MOP451"/>
      <c r="MOQ451"/>
      <c r="MOR451"/>
      <c r="MOS451"/>
      <c r="MOT451"/>
      <c r="MOU451"/>
      <c r="MOV451"/>
      <c r="MOW451"/>
      <c r="MOX451"/>
      <c r="MOY451"/>
      <c r="MOZ451"/>
      <c r="MPA451"/>
      <c r="MPB451"/>
      <c r="MPC451"/>
      <c r="MPD451"/>
      <c r="MPE451"/>
      <c r="MPF451"/>
      <c r="MPG451"/>
      <c r="MPH451"/>
      <c r="MPI451"/>
      <c r="MPJ451"/>
      <c r="MPK451"/>
      <c r="MPL451"/>
      <c r="MPM451"/>
      <c r="MPN451"/>
      <c r="MPO451"/>
      <c r="MPP451"/>
      <c r="MPQ451"/>
      <c r="MPR451"/>
      <c r="MPS451"/>
      <c r="MPT451"/>
      <c r="MPU451"/>
      <c r="MPV451"/>
      <c r="MPW451"/>
      <c r="MPX451"/>
      <c r="MPY451"/>
      <c r="MPZ451"/>
      <c r="MQA451"/>
      <c r="MQB451"/>
      <c r="MQC451"/>
      <c r="MQD451"/>
      <c r="MQE451"/>
      <c r="MQF451"/>
      <c r="MQG451"/>
      <c r="MQH451"/>
      <c r="MQI451"/>
      <c r="MQJ451"/>
      <c r="MQK451"/>
      <c r="MQL451"/>
      <c r="MQM451"/>
      <c r="MQN451"/>
      <c r="MQO451"/>
      <c r="MQP451"/>
      <c r="MQQ451"/>
      <c r="MQR451"/>
      <c r="MQS451"/>
      <c r="MQT451"/>
      <c r="MQU451"/>
      <c r="MQV451"/>
      <c r="MQW451"/>
      <c r="MQX451"/>
      <c r="MQY451"/>
      <c r="MQZ451"/>
      <c r="MRA451"/>
      <c r="MRB451"/>
      <c r="MRC451"/>
      <c r="MRD451"/>
      <c r="MRE451"/>
      <c r="MRF451"/>
      <c r="MRG451"/>
      <c r="MRH451"/>
      <c r="MRI451"/>
      <c r="MRJ451"/>
      <c r="MRK451"/>
      <c r="MRL451"/>
      <c r="MRM451"/>
      <c r="MRN451"/>
      <c r="MRO451"/>
      <c r="MRP451"/>
      <c r="MRQ451"/>
      <c r="MRR451"/>
      <c r="MRS451"/>
      <c r="MRT451"/>
      <c r="MRU451"/>
      <c r="MRV451"/>
      <c r="MRW451"/>
      <c r="MRX451"/>
      <c r="MRY451"/>
      <c r="MRZ451"/>
      <c r="MSA451"/>
      <c r="MSB451"/>
      <c r="MSC451"/>
      <c r="MSD451"/>
      <c r="MSE451"/>
      <c r="MSF451"/>
      <c r="MSG451"/>
      <c r="MSH451"/>
      <c r="MSI451"/>
      <c r="MSJ451"/>
      <c r="MSK451"/>
      <c r="MSL451"/>
      <c r="MSM451"/>
      <c r="MSN451"/>
      <c r="MSO451"/>
      <c r="MSP451"/>
      <c r="MSQ451"/>
      <c r="MSR451"/>
      <c r="MSS451"/>
      <c r="MST451"/>
      <c r="MSU451"/>
      <c r="MSV451"/>
      <c r="MSW451"/>
      <c r="MSX451"/>
      <c r="MSY451"/>
      <c r="MSZ451"/>
      <c r="MTA451"/>
      <c r="MTB451"/>
      <c r="MTC451"/>
      <c r="MTD451"/>
      <c r="MTE451"/>
      <c r="MTF451"/>
      <c r="MTG451"/>
      <c r="MTH451"/>
      <c r="MTI451"/>
      <c r="MTJ451"/>
      <c r="MTK451"/>
      <c r="MTL451"/>
      <c r="MTM451"/>
      <c r="MTN451"/>
      <c r="MTO451"/>
      <c r="MTP451"/>
      <c r="MTQ451"/>
      <c r="MTR451"/>
      <c r="MTS451"/>
      <c r="MTT451"/>
      <c r="MTU451"/>
      <c r="MTV451"/>
      <c r="MTW451"/>
      <c r="MTX451"/>
      <c r="MTY451"/>
      <c r="MTZ451"/>
      <c r="MUA451"/>
      <c r="MUB451"/>
      <c r="MUC451"/>
      <c r="MUD451"/>
      <c r="MUE451"/>
      <c r="MUF451"/>
      <c r="MUG451"/>
      <c r="MUH451"/>
      <c r="MUI451"/>
      <c r="MUJ451"/>
      <c r="MUK451"/>
      <c r="MUL451"/>
      <c r="MUM451"/>
      <c r="MUN451"/>
      <c r="MUO451"/>
      <c r="MUP451"/>
      <c r="MUQ451"/>
      <c r="MUR451"/>
      <c r="MUS451"/>
      <c r="MUT451"/>
      <c r="MUU451"/>
      <c r="MUV451"/>
      <c r="MUW451"/>
      <c r="MUX451"/>
      <c r="MUY451"/>
      <c r="MUZ451"/>
      <c r="MVA451"/>
      <c r="MVB451"/>
      <c r="MVC451"/>
      <c r="MVD451"/>
      <c r="MVE451"/>
      <c r="MVF451"/>
      <c r="MVG451"/>
      <c r="MVH451"/>
      <c r="MVI451"/>
      <c r="MVJ451"/>
      <c r="MVK451"/>
      <c r="MVL451"/>
      <c r="MVM451"/>
      <c r="MVN451"/>
      <c r="MVO451"/>
      <c r="MVP451"/>
      <c r="MVQ451"/>
      <c r="MVR451"/>
      <c r="MVS451"/>
      <c r="MVT451"/>
      <c r="MVU451"/>
      <c r="MVV451"/>
      <c r="MVW451"/>
      <c r="MVX451"/>
      <c r="MVY451"/>
      <c r="MVZ451"/>
      <c r="MWA451"/>
      <c r="MWB451"/>
      <c r="MWC451"/>
      <c r="MWD451"/>
      <c r="MWE451"/>
      <c r="MWF451"/>
      <c r="MWG451"/>
      <c r="MWH451"/>
      <c r="MWI451"/>
      <c r="MWJ451"/>
      <c r="MWK451"/>
      <c r="MWL451"/>
      <c r="MWM451"/>
      <c r="MWN451"/>
      <c r="MWO451"/>
      <c r="MWP451"/>
      <c r="MWQ451"/>
      <c r="MWR451"/>
      <c r="MWS451"/>
      <c r="MWT451"/>
      <c r="MWU451"/>
      <c r="MWV451"/>
      <c r="MWW451"/>
      <c r="MWX451"/>
      <c r="MWY451"/>
      <c r="MWZ451"/>
      <c r="MXA451"/>
      <c r="MXB451"/>
      <c r="MXC451"/>
      <c r="MXD451"/>
      <c r="MXE451"/>
      <c r="MXF451"/>
      <c r="MXG451"/>
      <c r="MXH451"/>
      <c r="MXI451"/>
      <c r="MXJ451"/>
      <c r="MXK451"/>
      <c r="MXL451"/>
      <c r="MXM451"/>
      <c r="MXN451"/>
      <c r="MXO451"/>
      <c r="MXP451"/>
      <c r="MXQ451"/>
      <c r="MXR451"/>
      <c r="MXS451"/>
      <c r="MXT451"/>
      <c r="MXU451"/>
      <c r="MXV451"/>
      <c r="MXW451"/>
      <c r="MXX451"/>
      <c r="MXY451"/>
      <c r="MXZ451"/>
      <c r="MYA451"/>
      <c r="MYB451"/>
      <c r="MYC451"/>
      <c r="MYD451"/>
      <c r="MYE451"/>
      <c r="MYF451"/>
      <c r="MYG451"/>
      <c r="MYH451"/>
      <c r="MYI451"/>
      <c r="MYJ451"/>
      <c r="MYK451"/>
      <c r="MYL451"/>
      <c r="MYM451"/>
      <c r="MYN451"/>
      <c r="MYO451"/>
      <c r="MYP451"/>
      <c r="MYQ451"/>
      <c r="MYR451"/>
      <c r="MYS451"/>
      <c r="MYT451"/>
      <c r="MYU451"/>
      <c r="MYV451"/>
      <c r="MYW451"/>
      <c r="MYX451"/>
      <c r="MYY451"/>
      <c r="MYZ451"/>
      <c r="MZA451"/>
      <c r="MZB451"/>
      <c r="MZC451"/>
      <c r="MZD451"/>
      <c r="MZE451"/>
      <c r="MZF451"/>
      <c r="MZG451"/>
      <c r="MZH451"/>
      <c r="MZI451"/>
      <c r="MZJ451"/>
      <c r="MZK451"/>
      <c r="MZL451"/>
      <c r="MZM451"/>
      <c r="MZN451"/>
      <c r="MZO451"/>
      <c r="MZP451"/>
      <c r="MZQ451"/>
      <c r="MZR451"/>
      <c r="MZS451"/>
      <c r="MZT451"/>
      <c r="MZU451"/>
      <c r="MZV451"/>
      <c r="MZW451"/>
      <c r="MZX451"/>
      <c r="MZY451"/>
      <c r="MZZ451"/>
      <c r="NAA451"/>
      <c r="NAB451"/>
      <c r="NAC451"/>
      <c r="NAD451"/>
      <c r="NAE451"/>
      <c r="NAF451"/>
      <c r="NAG451"/>
      <c r="NAH451"/>
      <c r="NAI451"/>
      <c r="NAJ451"/>
      <c r="NAK451"/>
      <c r="NAL451"/>
      <c r="NAM451"/>
      <c r="NAN451"/>
      <c r="NAO451"/>
      <c r="NAP451"/>
      <c r="NAQ451"/>
      <c r="NAR451"/>
      <c r="NAS451"/>
      <c r="NAT451"/>
      <c r="NAU451"/>
      <c r="NAV451"/>
      <c r="NAW451"/>
      <c r="NAX451"/>
      <c r="NAY451"/>
      <c r="NAZ451"/>
      <c r="NBA451"/>
      <c r="NBB451"/>
      <c r="NBC451"/>
      <c r="NBD451"/>
      <c r="NBE451"/>
      <c r="NBF451"/>
      <c r="NBG451"/>
      <c r="NBH451"/>
      <c r="NBI451"/>
      <c r="NBJ451"/>
      <c r="NBK451"/>
      <c r="NBL451"/>
      <c r="NBM451"/>
      <c r="NBN451"/>
      <c r="NBO451"/>
      <c r="NBP451"/>
      <c r="NBQ451"/>
      <c r="NBR451"/>
      <c r="NBS451"/>
      <c r="NBT451"/>
      <c r="NBU451"/>
      <c r="NBV451"/>
      <c r="NBW451"/>
      <c r="NBX451"/>
      <c r="NBY451"/>
      <c r="NBZ451"/>
      <c r="NCA451"/>
      <c r="NCB451"/>
      <c r="NCC451"/>
      <c r="NCD451"/>
      <c r="NCE451"/>
      <c r="NCF451"/>
      <c r="NCG451"/>
      <c r="NCH451"/>
      <c r="NCI451"/>
      <c r="NCJ451"/>
      <c r="NCK451"/>
      <c r="NCL451"/>
      <c r="NCM451"/>
      <c r="NCN451"/>
      <c r="NCO451"/>
      <c r="NCP451"/>
      <c r="NCQ451"/>
      <c r="NCR451"/>
      <c r="NCS451"/>
      <c r="NCT451"/>
      <c r="NCU451"/>
      <c r="NCV451"/>
      <c r="NCW451"/>
      <c r="NCX451"/>
      <c r="NCY451"/>
      <c r="NCZ451"/>
      <c r="NDA451"/>
      <c r="NDB451"/>
      <c r="NDC451"/>
      <c r="NDD451"/>
      <c r="NDE451"/>
      <c r="NDF451"/>
      <c r="NDG451"/>
      <c r="NDH451"/>
      <c r="NDI451"/>
      <c r="NDJ451"/>
      <c r="NDK451"/>
      <c r="NDL451"/>
      <c r="NDM451"/>
      <c r="NDN451"/>
      <c r="NDO451"/>
      <c r="NDP451"/>
      <c r="NDQ451"/>
      <c r="NDR451"/>
      <c r="NDS451"/>
      <c r="NDT451"/>
      <c r="NDU451"/>
      <c r="NDV451"/>
      <c r="NDW451"/>
      <c r="NDX451"/>
      <c r="NDY451"/>
      <c r="NDZ451"/>
      <c r="NEA451"/>
      <c r="NEB451"/>
      <c r="NEC451"/>
      <c r="NED451"/>
      <c r="NEE451"/>
      <c r="NEF451"/>
      <c r="NEG451"/>
      <c r="NEH451"/>
      <c r="NEI451"/>
      <c r="NEJ451"/>
      <c r="NEK451"/>
      <c r="NEL451"/>
      <c r="NEM451"/>
      <c r="NEN451"/>
      <c r="NEO451"/>
      <c r="NEP451"/>
      <c r="NEQ451"/>
      <c r="NER451"/>
      <c r="NES451"/>
      <c r="NET451"/>
      <c r="NEU451"/>
      <c r="NEV451"/>
      <c r="NEW451"/>
      <c r="NEX451"/>
      <c r="NEY451"/>
      <c r="NEZ451"/>
      <c r="NFA451"/>
      <c r="NFB451"/>
      <c r="NFC451"/>
      <c r="NFD451"/>
      <c r="NFE451"/>
      <c r="NFF451"/>
      <c r="NFG451"/>
      <c r="NFH451"/>
      <c r="NFI451"/>
      <c r="NFJ451"/>
      <c r="NFK451"/>
      <c r="NFL451"/>
      <c r="NFM451"/>
      <c r="NFN451"/>
      <c r="NFO451"/>
      <c r="NFP451"/>
      <c r="NFQ451"/>
      <c r="NFR451"/>
      <c r="NFS451"/>
      <c r="NFT451"/>
      <c r="NFU451"/>
      <c r="NFV451"/>
      <c r="NFW451"/>
      <c r="NFX451"/>
      <c r="NFY451"/>
      <c r="NFZ451"/>
      <c r="NGA451"/>
      <c r="NGB451"/>
      <c r="NGC451"/>
      <c r="NGD451"/>
      <c r="NGE451"/>
      <c r="NGF451"/>
      <c r="NGG451"/>
      <c r="NGH451"/>
      <c r="NGI451"/>
      <c r="NGJ451"/>
      <c r="NGK451"/>
      <c r="NGL451"/>
      <c r="NGM451"/>
      <c r="NGN451"/>
      <c r="NGO451"/>
      <c r="NGP451"/>
      <c r="NGQ451"/>
      <c r="NGR451"/>
      <c r="NGS451"/>
      <c r="NGT451"/>
      <c r="NGU451"/>
      <c r="NGV451"/>
      <c r="NGW451"/>
      <c r="NGX451"/>
      <c r="NGY451"/>
      <c r="NGZ451"/>
      <c r="NHA451"/>
      <c r="NHB451"/>
      <c r="NHC451"/>
      <c r="NHD451"/>
      <c r="NHE451"/>
      <c r="NHF451"/>
      <c r="NHG451"/>
      <c r="NHH451"/>
      <c r="NHI451"/>
      <c r="NHJ451"/>
      <c r="NHK451"/>
      <c r="NHL451"/>
      <c r="NHM451"/>
      <c r="NHN451"/>
      <c r="NHO451"/>
      <c r="NHP451"/>
      <c r="NHQ451"/>
      <c r="NHR451"/>
      <c r="NHS451"/>
      <c r="NHT451"/>
      <c r="NHU451"/>
      <c r="NHV451"/>
      <c r="NHW451"/>
      <c r="NHX451"/>
      <c r="NHY451"/>
      <c r="NHZ451"/>
      <c r="NIA451"/>
      <c r="NIB451"/>
      <c r="NIC451"/>
      <c r="NID451"/>
      <c r="NIE451"/>
      <c r="NIF451"/>
      <c r="NIG451"/>
      <c r="NIH451"/>
      <c r="NII451"/>
      <c r="NIJ451"/>
      <c r="NIK451"/>
      <c r="NIL451"/>
      <c r="NIM451"/>
      <c r="NIN451"/>
      <c r="NIO451"/>
      <c r="NIP451"/>
      <c r="NIQ451"/>
      <c r="NIR451"/>
      <c r="NIS451"/>
      <c r="NIT451"/>
      <c r="NIU451"/>
      <c r="NIV451"/>
      <c r="NIW451"/>
      <c r="NIX451"/>
      <c r="NIY451"/>
      <c r="NIZ451"/>
      <c r="NJA451"/>
      <c r="NJB451"/>
      <c r="NJC451"/>
      <c r="NJD451"/>
      <c r="NJE451"/>
      <c r="NJF451"/>
      <c r="NJG451"/>
      <c r="NJH451"/>
      <c r="NJI451"/>
      <c r="NJJ451"/>
      <c r="NJK451"/>
      <c r="NJL451"/>
      <c r="NJM451"/>
      <c r="NJN451"/>
      <c r="NJO451"/>
      <c r="NJP451"/>
      <c r="NJQ451"/>
      <c r="NJR451"/>
      <c r="NJS451"/>
      <c r="NJT451"/>
      <c r="NJU451"/>
      <c r="NJV451"/>
      <c r="NJW451"/>
      <c r="NJX451"/>
      <c r="NJY451"/>
      <c r="NJZ451"/>
      <c r="NKA451"/>
      <c r="NKB451"/>
      <c r="NKC451"/>
      <c r="NKD451"/>
      <c r="NKE451"/>
      <c r="NKF451"/>
      <c r="NKG451"/>
      <c r="NKH451"/>
      <c r="NKI451"/>
      <c r="NKJ451"/>
      <c r="NKK451"/>
      <c r="NKL451"/>
      <c r="NKM451"/>
      <c r="NKN451"/>
      <c r="NKO451"/>
      <c r="NKP451"/>
      <c r="NKQ451"/>
      <c r="NKR451"/>
      <c r="NKS451"/>
      <c r="NKT451"/>
      <c r="NKU451"/>
      <c r="NKV451"/>
      <c r="NKW451"/>
      <c r="NKX451"/>
      <c r="NKY451"/>
      <c r="NKZ451"/>
      <c r="NLA451"/>
      <c r="NLB451"/>
      <c r="NLC451"/>
      <c r="NLD451"/>
      <c r="NLE451"/>
      <c r="NLF451"/>
      <c r="NLG451"/>
      <c r="NLH451"/>
      <c r="NLI451"/>
      <c r="NLJ451"/>
      <c r="NLK451"/>
      <c r="NLL451"/>
      <c r="NLM451"/>
      <c r="NLN451"/>
      <c r="NLO451"/>
      <c r="NLP451"/>
      <c r="NLQ451"/>
      <c r="NLR451"/>
      <c r="NLS451"/>
      <c r="NLT451"/>
      <c r="NLU451"/>
      <c r="NLV451"/>
      <c r="NLW451"/>
      <c r="NLX451"/>
      <c r="NLY451"/>
      <c r="NLZ451"/>
      <c r="NMA451"/>
      <c r="NMB451"/>
      <c r="NMC451"/>
      <c r="NMD451"/>
      <c r="NME451"/>
      <c r="NMF451"/>
      <c r="NMG451"/>
      <c r="NMH451"/>
      <c r="NMI451"/>
      <c r="NMJ451"/>
      <c r="NMK451"/>
      <c r="NML451"/>
      <c r="NMM451"/>
      <c r="NMN451"/>
      <c r="NMO451"/>
      <c r="NMP451"/>
      <c r="NMQ451"/>
      <c r="NMR451"/>
      <c r="NMS451"/>
      <c r="NMT451"/>
      <c r="NMU451"/>
      <c r="NMV451"/>
      <c r="NMW451"/>
      <c r="NMX451"/>
      <c r="NMY451"/>
      <c r="NMZ451"/>
      <c r="NNA451"/>
      <c r="NNB451"/>
      <c r="NNC451"/>
      <c r="NND451"/>
      <c r="NNE451"/>
      <c r="NNF451"/>
      <c r="NNG451"/>
      <c r="NNH451"/>
      <c r="NNI451"/>
      <c r="NNJ451"/>
      <c r="NNK451"/>
      <c r="NNL451"/>
      <c r="NNM451"/>
      <c r="NNN451"/>
      <c r="NNO451"/>
      <c r="NNP451"/>
      <c r="NNQ451"/>
      <c r="NNR451"/>
      <c r="NNS451"/>
      <c r="NNT451"/>
      <c r="NNU451"/>
      <c r="NNV451"/>
      <c r="NNW451"/>
      <c r="NNX451"/>
      <c r="NNY451"/>
      <c r="NNZ451"/>
      <c r="NOA451"/>
      <c r="NOB451"/>
      <c r="NOC451"/>
      <c r="NOD451"/>
      <c r="NOE451"/>
      <c r="NOF451"/>
      <c r="NOG451"/>
      <c r="NOH451"/>
      <c r="NOI451"/>
      <c r="NOJ451"/>
      <c r="NOK451"/>
      <c r="NOL451"/>
      <c r="NOM451"/>
      <c r="NON451"/>
      <c r="NOO451"/>
      <c r="NOP451"/>
      <c r="NOQ451"/>
      <c r="NOR451"/>
      <c r="NOS451"/>
      <c r="NOT451"/>
      <c r="NOU451"/>
      <c r="NOV451"/>
      <c r="NOW451"/>
      <c r="NOX451"/>
      <c r="NOY451"/>
      <c r="NOZ451"/>
      <c r="NPA451"/>
      <c r="NPB451"/>
      <c r="NPC451"/>
      <c r="NPD451"/>
      <c r="NPE451"/>
      <c r="NPF451"/>
      <c r="NPG451"/>
      <c r="NPH451"/>
      <c r="NPI451"/>
      <c r="NPJ451"/>
      <c r="NPK451"/>
      <c r="NPL451"/>
      <c r="NPM451"/>
      <c r="NPN451"/>
      <c r="NPO451"/>
      <c r="NPP451"/>
      <c r="NPQ451"/>
      <c r="NPR451"/>
      <c r="NPS451"/>
      <c r="NPT451"/>
      <c r="NPU451"/>
      <c r="NPV451"/>
      <c r="NPW451"/>
      <c r="NPX451"/>
      <c r="NPY451"/>
      <c r="NPZ451"/>
      <c r="NQA451"/>
      <c r="NQB451"/>
      <c r="NQC451"/>
      <c r="NQD451"/>
      <c r="NQE451"/>
      <c r="NQF451"/>
      <c r="NQG451"/>
      <c r="NQH451"/>
      <c r="NQI451"/>
      <c r="NQJ451"/>
      <c r="NQK451"/>
      <c r="NQL451"/>
      <c r="NQM451"/>
      <c r="NQN451"/>
      <c r="NQO451"/>
      <c r="NQP451"/>
      <c r="NQQ451"/>
      <c r="NQR451"/>
      <c r="NQS451"/>
      <c r="NQT451"/>
      <c r="NQU451"/>
      <c r="NQV451"/>
      <c r="NQW451"/>
      <c r="NQX451"/>
      <c r="NQY451"/>
      <c r="NQZ451"/>
      <c r="NRA451"/>
      <c r="NRB451"/>
      <c r="NRC451"/>
      <c r="NRD451"/>
      <c r="NRE451"/>
      <c r="NRF451"/>
      <c r="NRG451"/>
      <c r="NRH451"/>
      <c r="NRI451"/>
      <c r="NRJ451"/>
      <c r="NRK451"/>
      <c r="NRL451"/>
      <c r="NRM451"/>
      <c r="NRN451"/>
      <c r="NRO451"/>
      <c r="NRP451"/>
      <c r="NRQ451"/>
      <c r="NRR451"/>
      <c r="NRS451"/>
      <c r="NRT451"/>
      <c r="NRU451"/>
      <c r="NRV451"/>
      <c r="NRW451"/>
      <c r="NRX451"/>
      <c r="NRY451"/>
      <c r="NRZ451"/>
      <c r="NSA451"/>
      <c r="NSB451"/>
      <c r="NSC451"/>
      <c r="NSD451"/>
      <c r="NSE451"/>
      <c r="NSF451"/>
      <c r="NSG451"/>
      <c r="NSH451"/>
      <c r="NSI451"/>
      <c r="NSJ451"/>
      <c r="NSK451"/>
      <c r="NSL451"/>
      <c r="NSM451"/>
      <c r="NSN451"/>
      <c r="NSO451"/>
      <c r="NSP451"/>
      <c r="NSQ451"/>
      <c r="NSR451"/>
      <c r="NSS451"/>
      <c r="NST451"/>
      <c r="NSU451"/>
      <c r="NSV451"/>
      <c r="NSW451"/>
      <c r="NSX451"/>
      <c r="NSY451"/>
      <c r="NSZ451"/>
      <c r="NTA451"/>
      <c r="NTB451"/>
      <c r="NTC451"/>
      <c r="NTD451"/>
      <c r="NTE451"/>
      <c r="NTF451"/>
      <c r="NTG451"/>
      <c r="NTH451"/>
      <c r="NTI451"/>
      <c r="NTJ451"/>
      <c r="NTK451"/>
      <c r="NTL451"/>
      <c r="NTM451"/>
      <c r="NTN451"/>
      <c r="NTO451"/>
      <c r="NTP451"/>
      <c r="NTQ451"/>
      <c r="NTR451"/>
      <c r="NTS451"/>
      <c r="NTT451"/>
      <c r="NTU451"/>
      <c r="NTV451"/>
      <c r="NTW451"/>
      <c r="NTX451"/>
      <c r="NTY451"/>
      <c r="NTZ451"/>
      <c r="NUA451"/>
      <c r="NUB451"/>
      <c r="NUC451"/>
      <c r="NUD451"/>
      <c r="NUE451"/>
      <c r="NUF451"/>
      <c r="NUG451"/>
      <c r="NUH451"/>
      <c r="NUI451"/>
      <c r="NUJ451"/>
      <c r="NUK451"/>
      <c r="NUL451"/>
      <c r="NUM451"/>
      <c r="NUN451"/>
      <c r="NUO451"/>
      <c r="NUP451"/>
      <c r="NUQ451"/>
      <c r="NUR451"/>
      <c r="NUS451"/>
      <c r="NUT451"/>
      <c r="NUU451"/>
      <c r="NUV451"/>
      <c r="NUW451"/>
      <c r="NUX451"/>
      <c r="NUY451"/>
      <c r="NUZ451"/>
      <c r="NVA451"/>
      <c r="NVB451"/>
      <c r="NVC451"/>
      <c r="NVD451"/>
      <c r="NVE451"/>
      <c r="NVF451"/>
      <c r="NVG451"/>
      <c r="NVH451"/>
      <c r="NVI451"/>
      <c r="NVJ451"/>
      <c r="NVK451"/>
      <c r="NVL451"/>
      <c r="NVM451"/>
      <c r="NVN451"/>
      <c r="NVO451"/>
      <c r="NVP451"/>
      <c r="NVQ451"/>
      <c r="NVR451"/>
      <c r="NVS451"/>
      <c r="NVT451"/>
      <c r="NVU451"/>
      <c r="NVV451"/>
      <c r="NVW451"/>
      <c r="NVX451"/>
      <c r="NVY451"/>
      <c r="NVZ451"/>
      <c r="NWA451"/>
      <c r="NWB451"/>
      <c r="NWC451"/>
      <c r="NWD451"/>
      <c r="NWE451"/>
      <c r="NWF451"/>
      <c r="NWG451"/>
      <c r="NWH451"/>
      <c r="NWI451"/>
      <c r="NWJ451"/>
      <c r="NWK451"/>
      <c r="NWL451"/>
      <c r="NWM451"/>
      <c r="NWN451"/>
      <c r="NWO451"/>
      <c r="NWP451"/>
      <c r="NWQ451"/>
      <c r="NWR451"/>
      <c r="NWS451"/>
      <c r="NWT451"/>
      <c r="NWU451"/>
      <c r="NWV451"/>
      <c r="NWW451"/>
      <c r="NWX451"/>
      <c r="NWY451"/>
      <c r="NWZ451"/>
      <c r="NXA451"/>
      <c r="NXB451"/>
      <c r="NXC451"/>
      <c r="NXD451"/>
      <c r="NXE451"/>
      <c r="NXF451"/>
      <c r="NXG451"/>
      <c r="NXH451"/>
      <c r="NXI451"/>
      <c r="NXJ451"/>
      <c r="NXK451"/>
      <c r="NXL451"/>
      <c r="NXM451"/>
      <c r="NXN451"/>
      <c r="NXO451"/>
      <c r="NXP451"/>
      <c r="NXQ451"/>
      <c r="NXR451"/>
      <c r="NXS451"/>
      <c r="NXT451"/>
      <c r="NXU451"/>
      <c r="NXV451"/>
      <c r="NXW451"/>
      <c r="NXX451"/>
      <c r="NXY451"/>
      <c r="NXZ451"/>
      <c r="NYA451"/>
      <c r="NYB451"/>
      <c r="NYC451"/>
      <c r="NYD451"/>
      <c r="NYE451"/>
      <c r="NYF451"/>
      <c r="NYG451"/>
      <c r="NYH451"/>
      <c r="NYI451"/>
      <c r="NYJ451"/>
      <c r="NYK451"/>
      <c r="NYL451"/>
      <c r="NYM451"/>
      <c r="NYN451"/>
      <c r="NYO451"/>
      <c r="NYP451"/>
      <c r="NYQ451"/>
      <c r="NYR451"/>
      <c r="NYS451"/>
      <c r="NYT451"/>
      <c r="NYU451"/>
      <c r="NYV451"/>
      <c r="NYW451"/>
      <c r="NYX451"/>
      <c r="NYY451"/>
      <c r="NYZ451"/>
      <c r="NZA451"/>
      <c r="NZB451"/>
      <c r="NZC451"/>
      <c r="NZD451"/>
      <c r="NZE451"/>
      <c r="NZF451"/>
      <c r="NZG451"/>
      <c r="NZH451"/>
      <c r="NZI451"/>
      <c r="NZJ451"/>
      <c r="NZK451"/>
      <c r="NZL451"/>
      <c r="NZM451"/>
      <c r="NZN451"/>
      <c r="NZO451"/>
      <c r="NZP451"/>
      <c r="NZQ451"/>
      <c r="NZR451"/>
      <c r="NZS451"/>
      <c r="NZT451"/>
      <c r="NZU451"/>
      <c r="NZV451"/>
      <c r="NZW451"/>
      <c r="NZX451"/>
      <c r="NZY451"/>
      <c r="NZZ451"/>
      <c r="OAA451"/>
      <c r="OAB451"/>
      <c r="OAC451"/>
      <c r="OAD451"/>
      <c r="OAE451"/>
      <c r="OAF451"/>
      <c r="OAG451"/>
      <c r="OAH451"/>
      <c r="OAI451"/>
      <c r="OAJ451"/>
      <c r="OAK451"/>
      <c r="OAL451"/>
      <c r="OAM451"/>
      <c r="OAN451"/>
      <c r="OAO451"/>
      <c r="OAP451"/>
      <c r="OAQ451"/>
      <c r="OAR451"/>
      <c r="OAS451"/>
      <c r="OAT451"/>
      <c r="OAU451"/>
      <c r="OAV451"/>
      <c r="OAW451"/>
      <c r="OAX451"/>
      <c r="OAY451"/>
      <c r="OAZ451"/>
      <c r="OBA451"/>
      <c r="OBB451"/>
      <c r="OBC451"/>
      <c r="OBD451"/>
      <c r="OBE451"/>
      <c r="OBF451"/>
      <c r="OBG451"/>
      <c r="OBH451"/>
      <c r="OBI451"/>
      <c r="OBJ451"/>
      <c r="OBK451"/>
      <c r="OBL451"/>
      <c r="OBM451"/>
      <c r="OBN451"/>
      <c r="OBO451"/>
      <c r="OBP451"/>
      <c r="OBQ451"/>
      <c r="OBR451"/>
      <c r="OBS451"/>
      <c r="OBT451"/>
      <c r="OBU451"/>
      <c r="OBV451"/>
      <c r="OBW451"/>
      <c r="OBX451"/>
      <c r="OBY451"/>
      <c r="OBZ451"/>
      <c r="OCA451"/>
      <c r="OCB451"/>
      <c r="OCC451"/>
      <c r="OCD451"/>
      <c r="OCE451"/>
      <c r="OCF451"/>
      <c r="OCG451"/>
      <c r="OCH451"/>
      <c r="OCI451"/>
      <c r="OCJ451"/>
      <c r="OCK451"/>
      <c r="OCL451"/>
      <c r="OCM451"/>
      <c r="OCN451"/>
      <c r="OCO451"/>
      <c r="OCP451"/>
      <c r="OCQ451"/>
      <c r="OCR451"/>
      <c r="OCS451"/>
      <c r="OCT451"/>
      <c r="OCU451"/>
      <c r="OCV451"/>
      <c r="OCW451"/>
      <c r="OCX451"/>
      <c r="OCY451"/>
      <c r="OCZ451"/>
      <c r="ODA451"/>
      <c r="ODB451"/>
      <c r="ODC451"/>
      <c r="ODD451"/>
      <c r="ODE451"/>
      <c r="ODF451"/>
      <c r="ODG451"/>
      <c r="ODH451"/>
      <c r="ODI451"/>
      <c r="ODJ451"/>
      <c r="ODK451"/>
      <c r="ODL451"/>
      <c r="ODM451"/>
      <c r="ODN451"/>
      <c r="ODO451"/>
      <c r="ODP451"/>
      <c r="ODQ451"/>
      <c r="ODR451"/>
      <c r="ODS451"/>
      <c r="ODT451"/>
      <c r="ODU451"/>
      <c r="ODV451"/>
      <c r="ODW451"/>
      <c r="ODX451"/>
      <c r="ODY451"/>
      <c r="ODZ451"/>
      <c r="OEA451"/>
      <c r="OEB451"/>
      <c r="OEC451"/>
      <c r="OED451"/>
      <c r="OEE451"/>
      <c r="OEF451"/>
      <c r="OEG451"/>
      <c r="OEH451"/>
      <c r="OEI451"/>
      <c r="OEJ451"/>
      <c r="OEK451"/>
      <c r="OEL451"/>
      <c r="OEM451"/>
      <c r="OEN451"/>
      <c r="OEO451"/>
      <c r="OEP451"/>
      <c r="OEQ451"/>
      <c r="OER451"/>
      <c r="OES451"/>
      <c r="OET451"/>
      <c r="OEU451"/>
      <c r="OEV451"/>
      <c r="OEW451"/>
      <c r="OEX451"/>
      <c r="OEY451"/>
      <c r="OEZ451"/>
      <c r="OFA451"/>
      <c r="OFB451"/>
      <c r="OFC451"/>
      <c r="OFD451"/>
      <c r="OFE451"/>
      <c r="OFF451"/>
      <c r="OFG451"/>
      <c r="OFH451"/>
      <c r="OFI451"/>
      <c r="OFJ451"/>
      <c r="OFK451"/>
      <c r="OFL451"/>
      <c r="OFM451"/>
      <c r="OFN451"/>
      <c r="OFO451"/>
      <c r="OFP451"/>
      <c r="OFQ451"/>
      <c r="OFR451"/>
      <c r="OFS451"/>
      <c r="OFT451"/>
      <c r="OFU451"/>
      <c r="OFV451"/>
      <c r="OFW451"/>
      <c r="OFX451"/>
      <c r="OFY451"/>
      <c r="OFZ451"/>
      <c r="OGA451"/>
      <c r="OGB451"/>
      <c r="OGC451"/>
      <c r="OGD451"/>
      <c r="OGE451"/>
      <c r="OGF451"/>
      <c r="OGG451"/>
      <c r="OGH451"/>
      <c r="OGI451"/>
      <c r="OGJ451"/>
      <c r="OGK451"/>
      <c r="OGL451"/>
      <c r="OGM451"/>
      <c r="OGN451"/>
      <c r="OGO451"/>
      <c r="OGP451"/>
      <c r="OGQ451"/>
      <c r="OGR451"/>
      <c r="OGS451"/>
      <c r="OGT451"/>
      <c r="OGU451"/>
      <c r="OGV451"/>
      <c r="OGW451"/>
      <c r="OGX451"/>
      <c r="OGY451"/>
      <c r="OGZ451"/>
      <c r="OHA451"/>
      <c r="OHB451"/>
      <c r="OHC451"/>
      <c r="OHD451"/>
      <c r="OHE451"/>
      <c r="OHF451"/>
      <c r="OHG451"/>
      <c r="OHH451"/>
      <c r="OHI451"/>
      <c r="OHJ451"/>
      <c r="OHK451"/>
      <c r="OHL451"/>
      <c r="OHM451"/>
      <c r="OHN451"/>
      <c r="OHO451"/>
      <c r="OHP451"/>
      <c r="OHQ451"/>
      <c r="OHR451"/>
      <c r="OHS451"/>
      <c r="OHT451"/>
      <c r="OHU451"/>
      <c r="OHV451"/>
      <c r="OHW451"/>
      <c r="OHX451"/>
      <c r="OHY451"/>
      <c r="OHZ451"/>
      <c r="OIA451"/>
      <c r="OIB451"/>
      <c r="OIC451"/>
      <c r="OID451"/>
      <c r="OIE451"/>
      <c r="OIF451"/>
      <c r="OIG451"/>
      <c r="OIH451"/>
      <c r="OII451"/>
      <c r="OIJ451"/>
      <c r="OIK451"/>
      <c r="OIL451"/>
      <c r="OIM451"/>
      <c r="OIN451"/>
      <c r="OIO451"/>
      <c r="OIP451"/>
      <c r="OIQ451"/>
      <c r="OIR451"/>
      <c r="OIS451"/>
      <c r="OIT451"/>
      <c r="OIU451"/>
      <c r="OIV451"/>
      <c r="OIW451"/>
      <c r="OIX451"/>
      <c r="OIY451"/>
      <c r="OIZ451"/>
      <c r="OJA451"/>
      <c r="OJB451"/>
      <c r="OJC451"/>
      <c r="OJD451"/>
      <c r="OJE451"/>
      <c r="OJF451"/>
      <c r="OJG451"/>
      <c r="OJH451"/>
      <c r="OJI451"/>
      <c r="OJJ451"/>
      <c r="OJK451"/>
      <c r="OJL451"/>
      <c r="OJM451"/>
      <c r="OJN451"/>
      <c r="OJO451"/>
      <c r="OJP451"/>
      <c r="OJQ451"/>
      <c r="OJR451"/>
      <c r="OJS451"/>
      <c r="OJT451"/>
      <c r="OJU451"/>
      <c r="OJV451"/>
      <c r="OJW451"/>
      <c r="OJX451"/>
      <c r="OJY451"/>
      <c r="OJZ451"/>
      <c r="OKA451"/>
      <c r="OKB451"/>
      <c r="OKC451"/>
      <c r="OKD451"/>
      <c r="OKE451"/>
      <c r="OKF451"/>
      <c r="OKG451"/>
      <c r="OKH451"/>
      <c r="OKI451"/>
      <c r="OKJ451"/>
      <c r="OKK451"/>
      <c r="OKL451"/>
      <c r="OKM451"/>
      <c r="OKN451"/>
      <c r="OKO451"/>
      <c r="OKP451"/>
      <c r="OKQ451"/>
      <c r="OKR451"/>
      <c r="OKS451"/>
      <c r="OKT451"/>
      <c r="OKU451"/>
      <c r="OKV451"/>
      <c r="OKW451"/>
      <c r="OKX451"/>
      <c r="OKY451"/>
      <c r="OKZ451"/>
      <c r="OLA451"/>
      <c r="OLB451"/>
      <c r="OLC451"/>
      <c r="OLD451"/>
      <c r="OLE451"/>
      <c r="OLF451"/>
      <c r="OLG451"/>
      <c r="OLH451"/>
      <c r="OLI451"/>
      <c r="OLJ451"/>
      <c r="OLK451"/>
      <c r="OLL451"/>
      <c r="OLM451"/>
      <c r="OLN451"/>
      <c r="OLO451"/>
      <c r="OLP451"/>
      <c r="OLQ451"/>
      <c r="OLR451"/>
      <c r="OLS451"/>
      <c r="OLT451"/>
      <c r="OLU451"/>
      <c r="OLV451"/>
      <c r="OLW451"/>
      <c r="OLX451"/>
      <c r="OLY451"/>
      <c r="OLZ451"/>
      <c r="OMA451"/>
      <c r="OMB451"/>
      <c r="OMC451"/>
      <c r="OMD451"/>
      <c r="OME451"/>
      <c r="OMF451"/>
      <c r="OMG451"/>
      <c r="OMH451"/>
      <c r="OMI451"/>
      <c r="OMJ451"/>
      <c r="OMK451"/>
      <c r="OML451"/>
      <c r="OMM451"/>
      <c r="OMN451"/>
      <c r="OMO451"/>
      <c r="OMP451"/>
      <c r="OMQ451"/>
      <c r="OMR451"/>
      <c r="OMS451"/>
      <c r="OMT451"/>
      <c r="OMU451"/>
      <c r="OMV451"/>
      <c r="OMW451"/>
      <c r="OMX451"/>
      <c r="OMY451"/>
      <c r="OMZ451"/>
      <c r="ONA451"/>
      <c r="ONB451"/>
      <c r="ONC451"/>
      <c r="OND451"/>
      <c r="ONE451"/>
      <c r="ONF451"/>
      <c r="ONG451"/>
      <c r="ONH451"/>
      <c r="ONI451"/>
      <c r="ONJ451"/>
      <c r="ONK451"/>
      <c r="ONL451"/>
      <c r="ONM451"/>
      <c r="ONN451"/>
      <c r="ONO451"/>
      <c r="ONP451"/>
      <c r="ONQ451"/>
      <c r="ONR451"/>
      <c r="ONS451"/>
      <c r="ONT451"/>
      <c r="ONU451"/>
      <c r="ONV451"/>
      <c r="ONW451"/>
      <c r="ONX451"/>
      <c r="ONY451"/>
      <c r="ONZ451"/>
      <c r="OOA451"/>
      <c r="OOB451"/>
      <c r="OOC451"/>
      <c r="OOD451"/>
      <c r="OOE451"/>
      <c r="OOF451"/>
      <c r="OOG451"/>
      <c r="OOH451"/>
      <c r="OOI451"/>
      <c r="OOJ451"/>
      <c r="OOK451"/>
      <c r="OOL451"/>
      <c r="OOM451"/>
      <c r="OON451"/>
      <c r="OOO451"/>
      <c r="OOP451"/>
      <c r="OOQ451"/>
      <c r="OOR451"/>
      <c r="OOS451"/>
      <c r="OOT451"/>
      <c r="OOU451"/>
      <c r="OOV451"/>
      <c r="OOW451"/>
      <c r="OOX451"/>
      <c r="OOY451"/>
      <c r="OOZ451"/>
      <c r="OPA451"/>
      <c r="OPB451"/>
      <c r="OPC451"/>
      <c r="OPD451"/>
      <c r="OPE451"/>
      <c r="OPF451"/>
      <c r="OPG451"/>
      <c r="OPH451"/>
      <c r="OPI451"/>
      <c r="OPJ451"/>
      <c r="OPK451"/>
      <c r="OPL451"/>
      <c r="OPM451"/>
      <c r="OPN451"/>
      <c r="OPO451"/>
      <c r="OPP451"/>
      <c r="OPQ451"/>
      <c r="OPR451"/>
      <c r="OPS451"/>
      <c r="OPT451"/>
      <c r="OPU451"/>
      <c r="OPV451"/>
      <c r="OPW451"/>
      <c r="OPX451"/>
      <c r="OPY451"/>
      <c r="OPZ451"/>
      <c r="OQA451"/>
      <c r="OQB451"/>
      <c r="OQC451"/>
      <c r="OQD451"/>
      <c r="OQE451"/>
      <c r="OQF451"/>
      <c r="OQG451"/>
      <c r="OQH451"/>
      <c r="OQI451"/>
      <c r="OQJ451"/>
      <c r="OQK451"/>
      <c r="OQL451"/>
      <c r="OQM451"/>
      <c r="OQN451"/>
      <c r="OQO451"/>
      <c r="OQP451"/>
      <c r="OQQ451"/>
      <c r="OQR451"/>
      <c r="OQS451"/>
      <c r="OQT451"/>
      <c r="OQU451"/>
      <c r="OQV451"/>
      <c r="OQW451"/>
      <c r="OQX451"/>
      <c r="OQY451"/>
      <c r="OQZ451"/>
      <c r="ORA451"/>
      <c r="ORB451"/>
      <c r="ORC451"/>
      <c r="ORD451"/>
      <c r="ORE451"/>
      <c r="ORF451"/>
      <c r="ORG451"/>
      <c r="ORH451"/>
      <c r="ORI451"/>
      <c r="ORJ451"/>
      <c r="ORK451"/>
      <c r="ORL451"/>
      <c r="ORM451"/>
      <c r="ORN451"/>
      <c r="ORO451"/>
      <c r="ORP451"/>
      <c r="ORQ451"/>
      <c r="ORR451"/>
      <c r="ORS451"/>
      <c r="ORT451"/>
      <c r="ORU451"/>
      <c r="ORV451"/>
      <c r="ORW451"/>
      <c r="ORX451"/>
      <c r="ORY451"/>
      <c r="ORZ451"/>
      <c r="OSA451"/>
      <c r="OSB451"/>
      <c r="OSC451"/>
      <c r="OSD451"/>
      <c r="OSE451"/>
      <c r="OSF451"/>
      <c r="OSG451"/>
      <c r="OSH451"/>
      <c r="OSI451"/>
      <c r="OSJ451"/>
      <c r="OSK451"/>
      <c r="OSL451"/>
      <c r="OSM451"/>
      <c r="OSN451"/>
      <c r="OSO451"/>
      <c r="OSP451"/>
      <c r="OSQ451"/>
      <c r="OSR451"/>
      <c r="OSS451"/>
      <c r="OST451"/>
      <c r="OSU451"/>
      <c r="OSV451"/>
      <c r="OSW451"/>
      <c r="OSX451"/>
      <c r="OSY451"/>
      <c r="OSZ451"/>
      <c r="OTA451"/>
      <c r="OTB451"/>
      <c r="OTC451"/>
      <c r="OTD451"/>
      <c r="OTE451"/>
      <c r="OTF451"/>
      <c r="OTG451"/>
      <c r="OTH451"/>
      <c r="OTI451"/>
      <c r="OTJ451"/>
      <c r="OTK451"/>
      <c r="OTL451"/>
      <c r="OTM451"/>
      <c r="OTN451"/>
      <c r="OTO451"/>
      <c r="OTP451"/>
      <c r="OTQ451"/>
      <c r="OTR451"/>
      <c r="OTS451"/>
      <c r="OTT451"/>
      <c r="OTU451"/>
      <c r="OTV451"/>
      <c r="OTW451"/>
      <c r="OTX451"/>
      <c r="OTY451"/>
      <c r="OTZ451"/>
      <c r="OUA451"/>
      <c r="OUB451"/>
      <c r="OUC451"/>
      <c r="OUD451"/>
      <c r="OUE451"/>
      <c r="OUF451"/>
      <c r="OUG451"/>
      <c r="OUH451"/>
      <c r="OUI451"/>
      <c r="OUJ451"/>
      <c r="OUK451"/>
      <c r="OUL451"/>
      <c r="OUM451"/>
      <c r="OUN451"/>
      <c r="OUO451"/>
      <c r="OUP451"/>
      <c r="OUQ451"/>
      <c r="OUR451"/>
      <c r="OUS451"/>
      <c r="OUT451"/>
      <c r="OUU451"/>
      <c r="OUV451"/>
      <c r="OUW451"/>
      <c r="OUX451"/>
      <c r="OUY451"/>
      <c r="OUZ451"/>
      <c r="OVA451"/>
      <c r="OVB451"/>
      <c r="OVC451"/>
      <c r="OVD451"/>
      <c r="OVE451"/>
      <c r="OVF451"/>
      <c r="OVG451"/>
      <c r="OVH451"/>
      <c r="OVI451"/>
      <c r="OVJ451"/>
      <c r="OVK451"/>
      <c r="OVL451"/>
      <c r="OVM451"/>
      <c r="OVN451"/>
      <c r="OVO451"/>
      <c r="OVP451"/>
      <c r="OVQ451"/>
      <c r="OVR451"/>
      <c r="OVS451"/>
      <c r="OVT451"/>
      <c r="OVU451"/>
      <c r="OVV451"/>
      <c r="OVW451"/>
      <c r="OVX451"/>
      <c r="OVY451"/>
      <c r="OVZ451"/>
      <c r="OWA451"/>
      <c r="OWB451"/>
      <c r="OWC451"/>
      <c r="OWD451"/>
      <c r="OWE451"/>
      <c r="OWF451"/>
      <c r="OWG451"/>
      <c r="OWH451"/>
      <c r="OWI451"/>
      <c r="OWJ451"/>
      <c r="OWK451"/>
      <c r="OWL451"/>
      <c r="OWM451"/>
      <c r="OWN451"/>
      <c r="OWO451"/>
      <c r="OWP451"/>
      <c r="OWQ451"/>
      <c r="OWR451"/>
      <c r="OWS451"/>
      <c r="OWT451"/>
      <c r="OWU451"/>
      <c r="OWV451"/>
      <c r="OWW451"/>
      <c r="OWX451"/>
      <c r="OWY451"/>
      <c r="OWZ451"/>
      <c r="OXA451"/>
      <c r="OXB451"/>
      <c r="OXC451"/>
      <c r="OXD451"/>
      <c r="OXE451"/>
      <c r="OXF451"/>
      <c r="OXG451"/>
      <c r="OXH451"/>
      <c r="OXI451"/>
      <c r="OXJ451"/>
      <c r="OXK451"/>
      <c r="OXL451"/>
      <c r="OXM451"/>
      <c r="OXN451"/>
      <c r="OXO451"/>
      <c r="OXP451"/>
      <c r="OXQ451"/>
      <c r="OXR451"/>
      <c r="OXS451"/>
      <c r="OXT451"/>
      <c r="OXU451"/>
      <c r="OXV451"/>
      <c r="OXW451"/>
      <c r="OXX451"/>
      <c r="OXY451"/>
      <c r="OXZ451"/>
      <c r="OYA451"/>
      <c r="OYB451"/>
      <c r="OYC451"/>
      <c r="OYD451"/>
      <c r="OYE451"/>
      <c r="OYF451"/>
      <c r="OYG451"/>
      <c r="OYH451"/>
      <c r="OYI451"/>
      <c r="OYJ451"/>
      <c r="OYK451"/>
      <c r="OYL451"/>
      <c r="OYM451"/>
      <c r="OYN451"/>
      <c r="OYO451"/>
      <c r="OYP451"/>
      <c r="OYQ451"/>
      <c r="OYR451"/>
      <c r="OYS451"/>
      <c r="OYT451"/>
      <c r="OYU451"/>
      <c r="OYV451"/>
      <c r="OYW451"/>
      <c r="OYX451"/>
      <c r="OYY451"/>
      <c r="OYZ451"/>
      <c r="OZA451"/>
      <c r="OZB451"/>
      <c r="OZC451"/>
      <c r="OZD451"/>
      <c r="OZE451"/>
      <c r="OZF451"/>
      <c r="OZG451"/>
      <c r="OZH451"/>
      <c r="OZI451"/>
      <c r="OZJ451"/>
      <c r="OZK451"/>
      <c r="OZL451"/>
      <c r="OZM451"/>
      <c r="OZN451"/>
      <c r="OZO451"/>
      <c r="OZP451"/>
      <c r="OZQ451"/>
      <c r="OZR451"/>
      <c r="OZS451"/>
      <c r="OZT451"/>
      <c r="OZU451"/>
      <c r="OZV451"/>
      <c r="OZW451"/>
      <c r="OZX451"/>
      <c r="OZY451"/>
      <c r="OZZ451"/>
      <c r="PAA451"/>
      <c r="PAB451"/>
      <c r="PAC451"/>
      <c r="PAD451"/>
      <c r="PAE451"/>
      <c r="PAF451"/>
      <c r="PAG451"/>
      <c r="PAH451"/>
      <c r="PAI451"/>
      <c r="PAJ451"/>
      <c r="PAK451"/>
      <c r="PAL451"/>
      <c r="PAM451"/>
      <c r="PAN451"/>
      <c r="PAO451"/>
      <c r="PAP451"/>
      <c r="PAQ451"/>
      <c r="PAR451"/>
      <c r="PAS451"/>
      <c r="PAT451"/>
      <c r="PAU451"/>
      <c r="PAV451"/>
      <c r="PAW451"/>
      <c r="PAX451"/>
      <c r="PAY451"/>
      <c r="PAZ451"/>
      <c r="PBA451"/>
      <c r="PBB451"/>
      <c r="PBC451"/>
      <c r="PBD451"/>
      <c r="PBE451"/>
      <c r="PBF451"/>
      <c r="PBG451"/>
      <c r="PBH451"/>
      <c r="PBI451"/>
      <c r="PBJ451"/>
      <c r="PBK451"/>
      <c r="PBL451"/>
      <c r="PBM451"/>
      <c r="PBN451"/>
      <c r="PBO451"/>
      <c r="PBP451"/>
      <c r="PBQ451"/>
      <c r="PBR451"/>
      <c r="PBS451"/>
      <c r="PBT451"/>
      <c r="PBU451"/>
      <c r="PBV451"/>
      <c r="PBW451"/>
      <c r="PBX451"/>
      <c r="PBY451"/>
      <c r="PBZ451"/>
      <c r="PCA451"/>
      <c r="PCB451"/>
      <c r="PCC451"/>
      <c r="PCD451"/>
      <c r="PCE451"/>
      <c r="PCF451"/>
      <c r="PCG451"/>
      <c r="PCH451"/>
      <c r="PCI451"/>
      <c r="PCJ451"/>
      <c r="PCK451"/>
      <c r="PCL451"/>
      <c r="PCM451"/>
      <c r="PCN451"/>
      <c r="PCO451"/>
      <c r="PCP451"/>
      <c r="PCQ451"/>
      <c r="PCR451"/>
      <c r="PCS451"/>
      <c r="PCT451"/>
      <c r="PCU451"/>
      <c r="PCV451"/>
      <c r="PCW451"/>
      <c r="PCX451"/>
      <c r="PCY451"/>
      <c r="PCZ451"/>
      <c r="PDA451"/>
      <c r="PDB451"/>
      <c r="PDC451"/>
      <c r="PDD451"/>
      <c r="PDE451"/>
      <c r="PDF451"/>
      <c r="PDG451"/>
      <c r="PDH451"/>
      <c r="PDI451"/>
      <c r="PDJ451"/>
      <c r="PDK451"/>
      <c r="PDL451"/>
      <c r="PDM451"/>
      <c r="PDN451"/>
      <c r="PDO451"/>
      <c r="PDP451"/>
      <c r="PDQ451"/>
      <c r="PDR451"/>
      <c r="PDS451"/>
      <c r="PDT451"/>
      <c r="PDU451"/>
      <c r="PDV451"/>
      <c r="PDW451"/>
      <c r="PDX451"/>
      <c r="PDY451"/>
      <c r="PDZ451"/>
      <c r="PEA451"/>
      <c r="PEB451"/>
      <c r="PEC451"/>
      <c r="PED451"/>
      <c r="PEE451"/>
      <c r="PEF451"/>
      <c r="PEG451"/>
      <c r="PEH451"/>
      <c r="PEI451"/>
      <c r="PEJ451"/>
      <c r="PEK451"/>
      <c r="PEL451"/>
      <c r="PEM451"/>
      <c r="PEN451"/>
      <c r="PEO451"/>
      <c r="PEP451"/>
      <c r="PEQ451"/>
      <c r="PER451"/>
      <c r="PES451"/>
      <c r="PET451"/>
      <c r="PEU451"/>
      <c r="PEV451"/>
      <c r="PEW451"/>
      <c r="PEX451"/>
      <c r="PEY451"/>
      <c r="PEZ451"/>
      <c r="PFA451"/>
      <c r="PFB451"/>
      <c r="PFC451"/>
      <c r="PFD451"/>
      <c r="PFE451"/>
      <c r="PFF451"/>
      <c r="PFG451"/>
      <c r="PFH451"/>
      <c r="PFI451"/>
      <c r="PFJ451"/>
      <c r="PFK451"/>
      <c r="PFL451"/>
      <c r="PFM451"/>
      <c r="PFN451"/>
      <c r="PFO451"/>
      <c r="PFP451"/>
      <c r="PFQ451"/>
      <c r="PFR451"/>
      <c r="PFS451"/>
      <c r="PFT451"/>
      <c r="PFU451"/>
      <c r="PFV451"/>
      <c r="PFW451"/>
      <c r="PFX451"/>
      <c r="PFY451"/>
      <c r="PFZ451"/>
      <c r="PGA451"/>
      <c r="PGB451"/>
      <c r="PGC451"/>
      <c r="PGD451"/>
      <c r="PGE451"/>
      <c r="PGF451"/>
      <c r="PGG451"/>
      <c r="PGH451"/>
      <c r="PGI451"/>
      <c r="PGJ451"/>
      <c r="PGK451"/>
      <c r="PGL451"/>
      <c r="PGM451"/>
      <c r="PGN451"/>
      <c r="PGO451"/>
      <c r="PGP451"/>
      <c r="PGQ451"/>
      <c r="PGR451"/>
      <c r="PGS451"/>
      <c r="PGT451"/>
      <c r="PGU451"/>
      <c r="PGV451"/>
      <c r="PGW451"/>
      <c r="PGX451"/>
      <c r="PGY451"/>
      <c r="PGZ451"/>
      <c r="PHA451"/>
      <c r="PHB451"/>
      <c r="PHC451"/>
      <c r="PHD451"/>
      <c r="PHE451"/>
      <c r="PHF451"/>
      <c r="PHG451"/>
      <c r="PHH451"/>
      <c r="PHI451"/>
      <c r="PHJ451"/>
      <c r="PHK451"/>
      <c r="PHL451"/>
      <c r="PHM451"/>
      <c r="PHN451"/>
      <c r="PHO451"/>
      <c r="PHP451"/>
      <c r="PHQ451"/>
      <c r="PHR451"/>
      <c r="PHS451"/>
      <c r="PHT451"/>
      <c r="PHU451"/>
      <c r="PHV451"/>
      <c r="PHW451"/>
      <c r="PHX451"/>
      <c r="PHY451"/>
      <c r="PHZ451"/>
      <c r="PIA451"/>
      <c r="PIB451"/>
      <c r="PIC451"/>
      <c r="PID451"/>
      <c r="PIE451"/>
      <c r="PIF451"/>
      <c r="PIG451"/>
      <c r="PIH451"/>
      <c r="PII451"/>
      <c r="PIJ451"/>
      <c r="PIK451"/>
      <c r="PIL451"/>
      <c r="PIM451"/>
      <c r="PIN451"/>
      <c r="PIO451"/>
      <c r="PIP451"/>
      <c r="PIQ451"/>
      <c r="PIR451"/>
      <c r="PIS451"/>
      <c r="PIT451"/>
      <c r="PIU451"/>
      <c r="PIV451"/>
      <c r="PIW451"/>
      <c r="PIX451"/>
      <c r="PIY451"/>
      <c r="PIZ451"/>
      <c r="PJA451"/>
      <c r="PJB451"/>
      <c r="PJC451"/>
      <c r="PJD451"/>
      <c r="PJE451"/>
      <c r="PJF451"/>
      <c r="PJG451"/>
      <c r="PJH451"/>
      <c r="PJI451"/>
      <c r="PJJ451"/>
      <c r="PJK451"/>
      <c r="PJL451"/>
      <c r="PJM451"/>
      <c r="PJN451"/>
      <c r="PJO451"/>
      <c r="PJP451"/>
      <c r="PJQ451"/>
      <c r="PJR451"/>
      <c r="PJS451"/>
      <c r="PJT451"/>
      <c r="PJU451"/>
      <c r="PJV451"/>
      <c r="PJW451"/>
      <c r="PJX451"/>
      <c r="PJY451"/>
      <c r="PJZ451"/>
      <c r="PKA451"/>
      <c r="PKB451"/>
      <c r="PKC451"/>
      <c r="PKD451"/>
      <c r="PKE451"/>
      <c r="PKF451"/>
      <c r="PKG451"/>
      <c r="PKH451"/>
      <c r="PKI451"/>
      <c r="PKJ451"/>
      <c r="PKK451"/>
      <c r="PKL451"/>
      <c r="PKM451"/>
      <c r="PKN451"/>
      <c r="PKO451"/>
      <c r="PKP451"/>
      <c r="PKQ451"/>
      <c r="PKR451"/>
      <c r="PKS451"/>
      <c r="PKT451"/>
      <c r="PKU451"/>
      <c r="PKV451"/>
      <c r="PKW451"/>
      <c r="PKX451"/>
      <c r="PKY451"/>
      <c r="PKZ451"/>
      <c r="PLA451"/>
      <c r="PLB451"/>
      <c r="PLC451"/>
      <c r="PLD451"/>
      <c r="PLE451"/>
      <c r="PLF451"/>
      <c r="PLG451"/>
      <c r="PLH451"/>
      <c r="PLI451"/>
      <c r="PLJ451"/>
      <c r="PLK451"/>
      <c r="PLL451"/>
      <c r="PLM451"/>
      <c r="PLN451"/>
      <c r="PLO451"/>
      <c r="PLP451"/>
      <c r="PLQ451"/>
      <c r="PLR451"/>
      <c r="PLS451"/>
      <c r="PLT451"/>
      <c r="PLU451"/>
      <c r="PLV451"/>
      <c r="PLW451"/>
      <c r="PLX451"/>
      <c r="PLY451"/>
      <c r="PLZ451"/>
      <c r="PMA451"/>
      <c r="PMB451"/>
      <c r="PMC451"/>
      <c r="PMD451"/>
      <c r="PME451"/>
      <c r="PMF451"/>
      <c r="PMG451"/>
      <c r="PMH451"/>
      <c r="PMI451"/>
      <c r="PMJ451"/>
      <c r="PMK451"/>
      <c r="PML451"/>
      <c r="PMM451"/>
      <c r="PMN451"/>
      <c r="PMO451"/>
      <c r="PMP451"/>
      <c r="PMQ451"/>
      <c r="PMR451"/>
      <c r="PMS451"/>
      <c r="PMT451"/>
      <c r="PMU451"/>
      <c r="PMV451"/>
      <c r="PMW451"/>
      <c r="PMX451"/>
      <c r="PMY451"/>
      <c r="PMZ451"/>
      <c r="PNA451"/>
      <c r="PNB451"/>
      <c r="PNC451"/>
      <c r="PND451"/>
      <c r="PNE451"/>
      <c r="PNF451"/>
      <c r="PNG451"/>
      <c r="PNH451"/>
      <c r="PNI451"/>
      <c r="PNJ451"/>
      <c r="PNK451"/>
      <c r="PNL451"/>
      <c r="PNM451"/>
      <c r="PNN451"/>
      <c r="PNO451"/>
      <c r="PNP451"/>
      <c r="PNQ451"/>
      <c r="PNR451"/>
      <c r="PNS451"/>
      <c r="PNT451"/>
      <c r="PNU451"/>
      <c r="PNV451"/>
      <c r="PNW451"/>
      <c r="PNX451"/>
      <c r="PNY451"/>
      <c r="PNZ451"/>
      <c r="POA451"/>
      <c r="POB451"/>
      <c r="POC451"/>
      <c r="POD451"/>
      <c r="POE451"/>
      <c r="POF451"/>
      <c r="POG451"/>
      <c r="POH451"/>
      <c r="POI451"/>
      <c r="POJ451"/>
      <c r="POK451"/>
      <c r="POL451"/>
      <c r="POM451"/>
      <c r="PON451"/>
      <c r="POO451"/>
      <c r="POP451"/>
      <c r="POQ451"/>
      <c r="POR451"/>
      <c r="POS451"/>
      <c r="POT451"/>
      <c r="POU451"/>
      <c r="POV451"/>
      <c r="POW451"/>
      <c r="POX451"/>
      <c r="POY451"/>
      <c r="POZ451"/>
      <c r="PPA451"/>
      <c r="PPB451"/>
      <c r="PPC451"/>
      <c r="PPD451"/>
      <c r="PPE451"/>
      <c r="PPF451"/>
      <c r="PPG451"/>
      <c r="PPH451"/>
      <c r="PPI451"/>
      <c r="PPJ451"/>
      <c r="PPK451"/>
      <c r="PPL451"/>
      <c r="PPM451"/>
      <c r="PPN451"/>
      <c r="PPO451"/>
      <c r="PPP451"/>
      <c r="PPQ451"/>
      <c r="PPR451"/>
      <c r="PPS451"/>
      <c r="PPT451"/>
      <c r="PPU451"/>
      <c r="PPV451"/>
      <c r="PPW451"/>
      <c r="PPX451"/>
      <c r="PPY451"/>
      <c r="PPZ451"/>
      <c r="PQA451"/>
      <c r="PQB451"/>
      <c r="PQC451"/>
      <c r="PQD451"/>
      <c r="PQE451"/>
      <c r="PQF451"/>
      <c r="PQG451"/>
      <c r="PQH451"/>
      <c r="PQI451"/>
      <c r="PQJ451"/>
      <c r="PQK451"/>
      <c r="PQL451"/>
      <c r="PQM451"/>
      <c r="PQN451"/>
      <c r="PQO451"/>
      <c r="PQP451"/>
      <c r="PQQ451"/>
      <c r="PQR451"/>
      <c r="PQS451"/>
      <c r="PQT451"/>
      <c r="PQU451"/>
      <c r="PQV451"/>
      <c r="PQW451"/>
      <c r="PQX451"/>
      <c r="PQY451"/>
      <c r="PQZ451"/>
      <c r="PRA451"/>
      <c r="PRB451"/>
      <c r="PRC451"/>
      <c r="PRD451"/>
      <c r="PRE451"/>
      <c r="PRF451"/>
      <c r="PRG451"/>
      <c r="PRH451"/>
      <c r="PRI451"/>
      <c r="PRJ451"/>
      <c r="PRK451"/>
      <c r="PRL451"/>
      <c r="PRM451"/>
      <c r="PRN451"/>
      <c r="PRO451"/>
      <c r="PRP451"/>
      <c r="PRQ451"/>
      <c r="PRR451"/>
      <c r="PRS451"/>
      <c r="PRT451"/>
      <c r="PRU451"/>
      <c r="PRV451"/>
      <c r="PRW451"/>
      <c r="PRX451"/>
      <c r="PRY451"/>
      <c r="PRZ451"/>
      <c r="PSA451"/>
      <c r="PSB451"/>
      <c r="PSC451"/>
      <c r="PSD451"/>
      <c r="PSE451"/>
      <c r="PSF451"/>
      <c r="PSG451"/>
      <c r="PSH451"/>
      <c r="PSI451"/>
      <c r="PSJ451"/>
      <c r="PSK451"/>
      <c r="PSL451"/>
      <c r="PSM451"/>
      <c r="PSN451"/>
      <c r="PSO451"/>
      <c r="PSP451"/>
      <c r="PSQ451"/>
      <c r="PSR451"/>
      <c r="PSS451"/>
      <c r="PST451"/>
      <c r="PSU451"/>
      <c r="PSV451"/>
      <c r="PSW451"/>
      <c r="PSX451"/>
      <c r="PSY451"/>
      <c r="PSZ451"/>
      <c r="PTA451"/>
      <c r="PTB451"/>
      <c r="PTC451"/>
      <c r="PTD451"/>
      <c r="PTE451"/>
      <c r="PTF451"/>
      <c r="PTG451"/>
      <c r="PTH451"/>
      <c r="PTI451"/>
      <c r="PTJ451"/>
      <c r="PTK451"/>
      <c r="PTL451"/>
      <c r="PTM451"/>
      <c r="PTN451"/>
      <c r="PTO451"/>
      <c r="PTP451"/>
      <c r="PTQ451"/>
      <c r="PTR451"/>
      <c r="PTS451"/>
      <c r="PTT451"/>
      <c r="PTU451"/>
      <c r="PTV451"/>
      <c r="PTW451"/>
      <c r="PTX451"/>
      <c r="PTY451"/>
      <c r="PTZ451"/>
      <c r="PUA451"/>
      <c r="PUB451"/>
      <c r="PUC451"/>
      <c r="PUD451"/>
      <c r="PUE451"/>
      <c r="PUF451"/>
      <c r="PUG451"/>
      <c r="PUH451"/>
      <c r="PUI451"/>
      <c r="PUJ451"/>
      <c r="PUK451"/>
      <c r="PUL451"/>
      <c r="PUM451"/>
      <c r="PUN451"/>
      <c r="PUO451"/>
      <c r="PUP451"/>
      <c r="PUQ451"/>
      <c r="PUR451"/>
      <c r="PUS451"/>
      <c r="PUT451"/>
      <c r="PUU451"/>
      <c r="PUV451"/>
      <c r="PUW451"/>
      <c r="PUX451"/>
      <c r="PUY451"/>
      <c r="PUZ451"/>
      <c r="PVA451"/>
      <c r="PVB451"/>
      <c r="PVC451"/>
      <c r="PVD451"/>
      <c r="PVE451"/>
      <c r="PVF451"/>
      <c r="PVG451"/>
      <c r="PVH451"/>
      <c r="PVI451"/>
      <c r="PVJ451"/>
      <c r="PVK451"/>
      <c r="PVL451"/>
      <c r="PVM451"/>
      <c r="PVN451"/>
      <c r="PVO451"/>
      <c r="PVP451"/>
      <c r="PVQ451"/>
      <c r="PVR451"/>
      <c r="PVS451"/>
      <c r="PVT451"/>
      <c r="PVU451"/>
      <c r="PVV451"/>
      <c r="PVW451"/>
      <c r="PVX451"/>
      <c r="PVY451"/>
      <c r="PVZ451"/>
      <c r="PWA451"/>
      <c r="PWB451"/>
      <c r="PWC451"/>
      <c r="PWD451"/>
      <c r="PWE451"/>
      <c r="PWF451"/>
      <c r="PWG451"/>
      <c r="PWH451"/>
      <c r="PWI451"/>
      <c r="PWJ451"/>
      <c r="PWK451"/>
      <c r="PWL451"/>
      <c r="PWM451"/>
      <c r="PWN451"/>
      <c r="PWO451"/>
      <c r="PWP451"/>
      <c r="PWQ451"/>
      <c r="PWR451"/>
      <c r="PWS451"/>
      <c r="PWT451"/>
      <c r="PWU451"/>
      <c r="PWV451"/>
      <c r="PWW451"/>
      <c r="PWX451"/>
      <c r="PWY451"/>
      <c r="PWZ451"/>
      <c r="PXA451"/>
      <c r="PXB451"/>
      <c r="PXC451"/>
      <c r="PXD451"/>
      <c r="PXE451"/>
      <c r="PXF451"/>
      <c r="PXG451"/>
      <c r="PXH451"/>
      <c r="PXI451"/>
      <c r="PXJ451"/>
      <c r="PXK451"/>
      <c r="PXL451"/>
      <c r="PXM451"/>
      <c r="PXN451"/>
      <c r="PXO451"/>
      <c r="PXP451"/>
      <c r="PXQ451"/>
      <c r="PXR451"/>
      <c r="PXS451"/>
      <c r="PXT451"/>
      <c r="PXU451"/>
      <c r="PXV451"/>
      <c r="PXW451"/>
      <c r="PXX451"/>
      <c r="PXY451"/>
      <c r="PXZ451"/>
      <c r="PYA451"/>
      <c r="PYB451"/>
      <c r="PYC451"/>
      <c r="PYD451"/>
      <c r="PYE451"/>
      <c r="PYF451"/>
      <c r="PYG451"/>
      <c r="PYH451"/>
      <c r="PYI451"/>
      <c r="PYJ451"/>
      <c r="PYK451"/>
      <c r="PYL451"/>
      <c r="PYM451"/>
      <c r="PYN451"/>
      <c r="PYO451"/>
      <c r="PYP451"/>
      <c r="PYQ451"/>
      <c r="PYR451"/>
      <c r="PYS451"/>
      <c r="PYT451"/>
      <c r="PYU451"/>
      <c r="PYV451"/>
      <c r="PYW451"/>
      <c r="PYX451"/>
      <c r="PYY451"/>
      <c r="PYZ451"/>
      <c r="PZA451"/>
      <c r="PZB451"/>
      <c r="PZC451"/>
      <c r="PZD451"/>
      <c r="PZE451"/>
      <c r="PZF451"/>
      <c r="PZG451"/>
      <c r="PZH451"/>
      <c r="PZI451"/>
      <c r="PZJ451"/>
      <c r="PZK451"/>
      <c r="PZL451"/>
      <c r="PZM451"/>
      <c r="PZN451"/>
      <c r="PZO451"/>
      <c r="PZP451"/>
      <c r="PZQ451"/>
      <c r="PZR451"/>
      <c r="PZS451"/>
      <c r="PZT451"/>
      <c r="PZU451"/>
      <c r="PZV451"/>
      <c r="PZW451"/>
      <c r="PZX451"/>
      <c r="PZY451"/>
      <c r="PZZ451"/>
      <c r="QAA451"/>
      <c r="QAB451"/>
      <c r="QAC451"/>
      <c r="QAD451"/>
      <c r="QAE451"/>
      <c r="QAF451"/>
      <c r="QAG451"/>
      <c r="QAH451"/>
      <c r="QAI451"/>
      <c r="QAJ451"/>
      <c r="QAK451"/>
      <c r="QAL451"/>
      <c r="QAM451"/>
      <c r="QAN451"/>
      <c r="QAO451"/>
      <c r="QAP451"/>
      <c r="QAQ451"/>
      <c r="QAR451"/>
      <c r="QAS451"/>
      <c r="QAT451"/>
      <c r="QAU451"/>
      <c r="QAV451"/>
      <c r="QAW451"/>
      <c r="QAX451"/>
      <c r="QAY451"/>
      <c r="QAZ451"/>
      <c r="QBA451"/>
      <c r="QBB451"/>
      <c r="QBC451"/>
      <c r="QBD451"/>
      <c r="QBE451"/>
      <c r="QBF451"/>
      <c r="QBG451"/>
      <c r="QBH451"/>
      <c r="QBI451"/>
      <c r="QBJ451"/>
      <c r="QBK451"/>
      <c r="QBL451"/>
      <c r="QBM451"/>
      <c r="QBN451"/>
      <c r="QBO451"/>
      <c r="QBP451"/>
      <c r="QBQ451"/>
      <c r="QBR451"/>
      <c r="QBS451"/>
      <c r="QBT451"/>
      <c r="QBU451"/>
      <c r="QBV451"/>
      <c r="QBW451"/>
      <c r="QBX451"/>
      <c r="QBY451"/>
      <c r="QBZ451"/>
      <c r="QCA451"/>
      <c r="QCB451"/>
      <c r="QCC451"/>
      <c r="QCD451"/>
      <c r="QCE451"/>
      <c r="QCF451"/>
      <c r="QCG451"/>
      <c r="QCH451"/>
      <c r="QCI451"/>
      <c r="QCJ451"/>
      <c r="QCK451"/>
      <c r="QCL451"/>
      <c r="QCM451"/>
      <c r="QCN451"/>
      <c r="QCO451"/>
      <c r="QCP451"/>
      <c r="QCQ451"/>
      <c r="QCR451"/>
      <c r="QCS451"/>
      <c r="QCT451"/>
      <c r="QCU451"/>
      <c r="QCV451"/>
      <c r="QCW451"/>
      <c r="QCX451"/>
      <c r="QCY451"/>
      <c r="QCZ451"/>
      <c r="QDA451"/>
      <c r="QDB451"/>
      <c r="QDC451"/>
      <c r="QDD451"/>
      <c r="QDE451"/>
      <c r="QDF451"/>
      <c r="QDG451"/>
      <c r="QDH451"/>
      <c r="QDI451"/>
      <c r="QDJ451"/>
      <c r="QDK451"/>
      <c r="QDL451"/>
      <c r="QDM451"/>
      <c r="QDN451"/>
      <c r="QDO451"/>
      <c r="QDP451"/>
      <c r="QDQ451"/>
      <c r="QDR451"/>
      <c r="QDS451"/>
      <c r="QDT451"/>
      <c r="QDU451"/>
      <c r="QDV451"/>
      <c r="QDW451"/>
      <c r="QDX451"/>
      <c r="QDY451"/>
      <c r="QDZ451"/>
      <c r="QEA451"/>
      <c r="QEB451"/>
      <c r="QEC451"/>
      <c r="QED451"/>
      <c r="QEE451"/>
      <c r="QEF451"/>
      <c r="QEG451"/>
      <c r="QEH451"/>
      <c r="QEI451"/>
      <c r="QEJ451"/>
      <c r="QEK451"/>
      <c r="QEL451"/>
      <c r="QEM451"/>
      <c r="QEN451"/>
      <c r="QEO451"/>
      <c r="QEP451"/>
      <c r="QEQ451"/>
      <c r="QER451"/>
      <c r="QES451"/>
      <c r="QET451"/>
      <c r="QEU451"/>
      <c r="QEV451"/>
      <c r="QEW451"/>
      <c r="QEX451"/>
      <c r="QEY451"/>
      <c r="QEZ451"/>
      <c r="QFA451"/>
      <c r="QFB451"/>
      <c r="QFC451"/>
      <c r="QFD451"/>
      <c r="QFE451"/>
      <c r="QFF451"/>
      <c r="QFG451"/>
      <c r="QFH451"/>
      <c r="QFI451"/>
      <c r="QFJ451"/>
      <c r="QFK451"/>
      <c r="QFL451"/>
      <c r="QFM451"/>
      <c r="QFN451"/>
      <c r="QFO451"/>
      <c r="QFP451"/>
      <c r="QFQ451"/>
      <c r="QFR451"/>
      <c r="QFS451"/>
      <c r="QFT451"/>
      <c r="QFU451"/>
      <c r="QFV451"/>
      <c r="QFW451"/>
      <c r="QFX451"/>
      <c r="QFY451"/>
      <c r="QFZ451"/>
      <c r="QGA451"/>
      <c r="QGB451"/>
      <c r="QGC451"/>
      <c r="QGD451"/>
      <c r="QGE451"/>
      <c r="QGF451"/>
      <c r="QGG451"/>
      <c r="QGH451"/>
      <c r="QGI451"/>
      <c r="QGJ451"/>
      <c r="QGK451"/>
      <c r="QGL451"/>
      <c r="QGM451"/>
      <c r="QGN451"/>
      <c r="QGO451"/>
      <c r="QGP451"/>
      <c r="QGQ451"/>
      <c r="QGR451"/>
      <c r="QGS451"/>
      <c r="QGT451"/>
      <c r="QGU451"/>
      <c r="QGV451"/>
      <c r="QGW451"/>
      <c r="QGX451"/>
      <c r="QGY451"/>
      <c r="QGZ451"/>
      <c r="QHA451"/>
      <c r="QHB451"/>
      <c r="QHC451"/>
      <c r="QHD451"/>
      <c r="QHE451"/>
      <c r="QHF451"/>
      <c r="QHG451"/>
      <c r="QHH451"/>
      <c r="QHI451"/>
      <c r="QHJ451"/>
      <c r="QHK451"/>
      <c r="QHL451"/>
      <c r="QHM451"/>
      <c r="QHN451"/>
      <c r="QHO451"/>
      <c r="QHP451"/>
      <c r="QHQ451"/>
      <c r="QHR451"/>
      <c r="QHS451"/>
      <c r="QHT451"/>
      <c r="QHU451"/>
      <c r="QHV451"/>
      <c r="QHW451"/>
      <c r="QHX451"/>
      <c r="QHY451"/>
      <c r="QHZ451"/>
      <c r="QIA451"/>
      <c r="QIB451"/>
      <c r="QIC451"/>
      <c r="QID451"/>
      <c r="QIE451"/>
      <c r="QIF451"/>
      <c r="QIG451"/>
      <c r="QIH451"/>
      <c r="QII451"/>
      <c r="QIJ451"/>
      <c r="QIK451"/>
      <c r="QIL451"/>
      <c r="QIM451"/>
      <c r="QIN451"/>
      <c r="QIO451"/>
      <c r="QIP451"/>
      <c r="QIQ451"/>
      <c r="QIR451"/>
      <c r="QIS451"/>
      <c r="QIT451"/>
      <c r="QIU451"/>
      <c r="QIV451"/>
      <c r="QIW451"/>
      <c r="QIX451"/>
      <c r="QIY451"/>
      <c r="QIZ451"/>
      <c r="QJA451"/>
      <c r="QJB451"/>
      <c r="QJC451"/>
      <c r="QJD451"/>
      <c r="QJE451"/>
      <c r="QJF451"/>
      <c r="QJG451"/>
      <c r="QJH451"/>
      <c r="QJI451"/>
      <c r="QJJ451"/>
      <c r="QJK451"/>
      <c r="QJL451"/>
      <c r="QJM451"/>
      <c r="QJN451"/>
      <c r="QJO451"/>
      <c r="QJP451"/>
      <c r="QJQ451"/>
      <c r="QJR451"/>
      <c r="QJS451"/>
      <c r="QJT451"/>
      <c r="QJU451"/>
      <c r="QJV451"/>
      <c r="QJW451"/>
      <c r="QJX451"/>
      <c r="QJY451"/>
      <c r="QJZ451"/>
      <c r="QKA451"/>
      <c r="QKB451"/>
      <c r="QKC451"/>
      <c r="QKD451"/>
      <c r="QKE451"/>
      <c r="QKF451"/>
      <c r="QKG451"/>
      <c r="QKH451"/>
      <c r="QKI451"/>
      <c r="QKJ451"/>
      <c r="QKK451"/>
      <c r="QKL451"/>
      <c r="QKM451"/>
      <c r="QKN451"/>
      <c r="QKO451"/>
      <c r="QKP451"/>
      <c r="QKQ451"/>
      <c r="QKR451"/>
      <c r="QKS451"/>
      <c r="QKT451"/>
      <c r="QKU451"/>
      <c r="QKV451"/>
      <c r="QKW451"/>
      <c r="QKX451"/>
      <c r="QKY451"/>
      <c r="QKZ451"/>
      <c r="QLA451"/>
      <c r="QLB451"/>
      <c r="QLC451"/>
      <c r="QLD451"/>
      <c r="QLE451"/>
      <c r="QLF451"/>
      <c r="QLG451"/>
      <c r="QLH451"/>
      <c r="QLI451"/>
      <c r="QLJ451"/>
      <c r="QLK451"/>
      <c r="QLL451"/>
      <c r="QLM451"/>
      <c r="QLN451"/>
      <c r="QLO451"/>
      <c r="QLP451"/>
      <c r="QLQ451"/>
      <c r="QLR451"/>
      <c r="QLS451"/>
      <c r="QLT451"/>
      <c r="QLU451"/>
      <c r="QLV451"/>
      <c r="QLW451"/>
      <c r="QLX451"/>
      <c r="QLY451"/>
      <c r="QLZ451"/>
      <c r="QMA451"/>
      <c r="QMB451"/>
      <c r="QMC451"/>
      <c r="QMD451"/>
      <c r="QME451"/>
      <c r="QMF451"/>
      <c r="QMG451"/>
      <c r="QMH451"/>
      <c r="QMI451"/>
      <c r="QMJ451"/>
      <c r="QMK451"/>
      <c r="QML451"/>
      <c r="QMM451"/>
      <c r="QMN451"/>
      <c r="QMO451"/>
      <c r="QMP451"/>
      <c r="QMQ451"/>
      <c r="QMR451"/>
      <c r="QMS451"/>
      <c r="QMT451"/>
      <c r="QMU451"/>
      <c r="QMV451"/>
      <c r="QMW451"/>
      <c r="QMX451"/>
      <c r="QMY451"/>
      <c r="QMZ451"/>
      <c r="QNA451"/>
      <c r="QNB451"/>
      <c r="QNC451"/>
      <c r="QND451"/>
      <c r="QNE451"/>
      <c r="QNF451"/>
      <c r="QNG451"/>
      <c r="QNH451"/>
      <c r="QNI451"/>
      <c r="QNJ451"/>
      <c r="QNK451"/>
      <c r="QNL451"/>
      <c r="QNM451"/>
      <c r="QNN451"/>
      <c r="QNO451"/>
      <c r="QNP451"/>
      <c r="QNQ451"/>
      <c r="QNR451"/>
      <c r="QNS451"/>
      <c r="QNT451"/>
      <c r="QNU451"/>
      <c r="QNV451"/>
      <c r="QNW451"/>
      <c r="QNX451"/>
      <c r="QNY451"/>
      <c r="QNZ451"/>
      <c r="QOA451"/>
      <c r="QOB451"/>
      <c r="QOC451"/>
      <c r="QOD451"/>
      <c r="QOE451"/>
      <c r="QOF451"/>
      <c r="QOG451"/>
      <c r="QOH451"/>
      <c r="QOI451"/>
      <c r="QOJ451"/>
      <c r="QOK451"/>
      <c r="QOL451"/>
      <c r="QOM451"/>
      <c r="QON451"/>
      <c r="QOO451"/>
      <c r="QOP451"/>
      <c r="QOQ451"/>
      <c r="QOR451"/>
      <c r="QOS451"/>
      <c r="QOT451"/>
      <c r="QOU451"/>
      <c r="QOV451"/>
      <c r="QOW451"/>
      <c r="QOX451"/>
      <c r="QOY451"/>
      <c r="QOZ451"/>
      <c r="QPA451"/>
      <c r="QPB451"/>
      <c r="QPC451"/>
      <c r="QPD451"/>
      <c r="QPE451"/>
      <c r="QPF451"/>
      <c r="QPG451"/>
      <c r="QPH451"/>
      <c r="QPI451"/>
      <c r="QPJ451"/>
      <c r="QPK451"/>
      <c r="QPL451"/>
      <c r="QPM451"/>
      <c r="QPN451"/>
      <c r="QPO451"/>
      <c r="QPP451"/>
      <c r="QPQ451"/>
      <c r="QPR451"/>
      <c r="QPS451"/>
      <c r="QPT451"/>
      <c r="QPU451"/>
      <c r="QPV451"/>
      <c r="QPW451"/>
      <c r="QPX451"/>
      <c r="QPY451"/>
      <c r="QPZ451"/>
      <c r="QQA451"/>
      <c r="QQB451"/>
      <c r="QQC451"/>
      <c r="QQD451"/>
      <c r="QQE451"/>
      <c r="QQF451"/>
      <c r="QQG451"/>
      <c r="QQH451"/>
      <c r="QQI451"/>
      <c r="QQJ451"/>
      <c r="QQK451"/>
      <c r="QQL451"/>
      <c r="QQM451"/>
      <c r="QQN451"/>
      <c r="QQO451"/>
      <c r="QQP451"/>
      <c r="QQQ451"/>
      <c r="QQR451"/>
      <c r="QQS451"/>
      <c r="QQT451"/>
      <c r="QQU451"/>
      <c r="QQV451"/>
      <c r="QQW451"/>
      <c r="QQX451"/>
      <c r="QQY451"/>
      <c r="QQZ451"/>
      <c r="QRA451"/>
      <c r="QRB451"/>
      <c r="QRC451"/>
      <c r="QRD451"/>
      <c r="QRE451"/>
      <c r="QRF451"/>
      <c r="QRG451"/>
      <c r="QRH451"/>
      <c r="QRI451"/>
      <c r="QRJ451"/>
      <c r="QRK451"/>
      <c r="QRL451"/>
      <c r="QRM451"/>
      <c r="QRN451"/>
      <c r="QRO451"/>
      <c r="QRP451"/>
      <c r="QRQ451"/>
      <c r="QRR451"/>
      <c r="QRS451"/>
      <c r="QRT451"/>
      <c r="QRU451"/>
      <c r="QRV451"/>
      <c r="QRW451"/>
      <c r="QRX451"/>
      <c r="QRY451"/>
      <c r="QRZ451"/>
      <c r="QSA451"/>
      <c r="QSB451"/>
      <c r="QSC451"/>
      <c r="QSD451"/>
      <c r="QSE451"/>
      <c r="QSF451"/>
      <c r="QSG451"/>
      <c r="QSH451"/>
      <c r="QSI451"/>
      <c r="QSJ451"/>
      <c r="QSK451"/>
      <c r="QSL451"/>
      <c r="QSM451"/>
      <c r="QSN451"/>
      <c r="QSO451"/>
      <c r="QSP451"/>
      <c r="QSQ451"/>
      <c r="QSR451"/>
      <c r="QSS451"/>
      <c r="QST451"/>
      <c r="QSU451"/>
      <c r="QSV451"/>
      <c r="QSW451"/>
      <c r="QSX451"/>
      <c r="QSY451"/>
      <c r="QSZ451"/>
      <c r="QTA451"/>
      <c r="QTB451"/>
      <c r="QTC451"/>
      <c r="QTD451"/>
      <c r="QTE451"/>
      <c r="QTF451"/>
      <c r="QTG451"/>
      <c r="QTH451"/>
      <c r="QTI451"/>
      <c r="QTJ451"/>
      <c r="QTK451"/>
      <c r="QTL451"/>
      <c r="QTM451"/>
      <c r="QTN451"/>
      <c r="QTO451"/>
      <c r="QTP451"/>
      <c r="QTQ451"/>
      <c r="QTR451"/>
      <c r="QTS451"/>
      <c r="QTT451"/>
      <c r="QTU451"/>
      <c r="QTV451"/>
      <c r="QTW451"/>
      <c r="QTX451"/>
      <c r="QTY451"/>
      <c r="QTZ451"/>
      <c r="QUA451"/>
      <c r="QUB451"/>
      <c r="QUC451"/>
      <c r="QUD451"/>
      <c r="QUE451"/>
      <c r="QUF451"/>
      <c r="QUG451"/>
      <c r="QUH451"/>
      <c r="QUI451"/>
      <c r="QUJ451"/>
      <c r="QUK451"/>
      <c r="QUL451"/>
      <c r="QUM451"/>
      <c r="QUN451"/>
      <c r="QUO451"/>
      <c r="QUP451"/>
      <c r="QUQ451"/>
      <c r="QUR451"/>
      <c r="QUS451"/>
      <c r="QUT451"/>
      <c r="QUU451"/>
      <c r="QUV451"/>
      <c r="QUW451"/>
      <c r="QUX451"/>
      <c r="QUY451"/>
      <c r="QUZ451"/>
      <c r="QVA451"/>
      <c r="QVB451"/>
      <c r="QVC451"/>
      <c r="QVD451"/>
      <c r="QVE451"/>
      <c r="QVF451"/>
      <c r="QVG451"/>
      <c r="QVH451"/>
      <c r="QVI451"/>
      <c r="QVJ451"/>
      <c r="QVK451"/>
      <c r="QVL451"/>
      <c r="QVM451"/>
      <c r="QVN451"/>
      <c r="QVO451"/>
      <c r="QVP451"/>
      <c r="QVQ451"/>
      <c r="QVR451"/>
      <c r="QVS451"/>
      <c r="QVT451"/>
      <c r="QVU451"/>
      <c r="QVV451"/>
      <c r="QVW451"/>
      <c r="QVX451"/>
      <c r="QVY451"/>
      <c r="QVZ451"/>
      <c r="QWA451"/>
      <c r="QWB451"/>
      <c r="QWC451"/>
      <c r="QWD451"/>
      <c r="QWE451"/>
      <c r="QWF451"/>
      <c r="QWG451"/>
      <c r="QWH451"/>
      <c r="QWI451"/>
      <c r="QWJ451"/>
      <c r="QWK451"/>
      <c r="QWL451"/>
      <c r="QWM451"/>
      <c r="QWN451"/>
      <c r="QWO451"/>
      <c r="QWP451"/>
      <c r="QWQ451"/>
      <c r="QWR451"/>
      <c r="QWS451"/>
      <c r="QWT451"/>
      <c r="QWU451"/>
      <c r="QWV451"/>
      <c r="QWW451"/>
      <c r="QWX451"/>
      <c r="QWY451"/>
      <c r="QWZ451"/>
      <c r="QXA451"/>
      <c r="QXB451"/>
      <c r="QXC451"/>
      <c r="QXD451"/>
      <c r="QXE451"/>
      <c r="QXF451"/>
      <c r="QXG451"/>
      <c r="QXH451"/>
      <c r="QXI451"/>
      <c r="QXJ451"/>
      <c r="QXK451"/>
      <c r="QXL451"/>
      <c r="QXM451"/>
      <c r="QXN451"/>
      <c r="QXO451"/>
      <c r="QXP451"/>
      <c r="QXQ451"/>
      <c r="QXR451"/>
      <c r="QXS451"/>
      <c r="QXT451"/>
      <c r="QXU451"/>
      <c r="QXV451"/>
      <c r="QXW451"/>
      <c r="QXX451"/>
      <c r="QXY451"/>
      <c r="QXZ451"/>
      <c r="QYA451"/>
      <c r="QYB451"/>
      <c r="QYC451"/>
      <c r="QYD451"/>
      <c r="QYE451"/>
      <c r="QYF451"/>
      <c r="QYG451"/>
      <c r="QYH451"/>
      <c r="QYI451"/>
      <c r="QYJ451"/>
      <c r="QYK451"/>
      <c r="QYL451"/>
      <c r="QYM451"/>
      <c r="QYN451"/>
      <c r="QYO451"/>
      <c r="QYP451"/>
      <c r="QYQ451"/>
      <c r="QYR451"/>
      <c r="QYS451"/>
      <c r="QYT451"/>
      <c r="QYU451"/>
      <c r="QYV451"/>
      <c r="QYW451"/>
      <c r="QYX451"/>
      <c r="QYY451"/>
      <c r="QYZ451"/>
      <c r="QZA451"/>
      <c r="QZB451"/>
      <c r="QZC451"/>
      <c r="QZD451"/>
      <c r="QZE451"/>
      <c r="QZF451"/>
      <c r="QZG451"/>
      <c r="QZH451"/>
      <c r="QZI451"/>
      <c r="QZJ451"/>
      <c r="QZK451"/>
      <c r="QZL451"/>
      <c r="QZM451"/>
      <c r="QZN451"/>
      <c r="QZO451"/>
      <c r="QZP451"/>
      <c r="QZQ451"/>
      <c r="QZR451"/>
      <c r="QZS451"/>
      <c r="QZT451"/>
      <c r="QZU451"/>
      <c r="QZV451"/>
      <c r="QZW451"/>
      <c r="QZX451"/>
      <c r="QZY451"/>
      <c r="QZZ451"/>
      <c r="RAA451"/>
      <c r="RAB451"/>
      <c r="RAC451"/>
      <c r="RAD451"/>
      <c r="RAE451"/>
      <c r="RAF451"/>
      <c r="RAG451"/>
      <c r="RAH451"/>
      <c r="RAI451"/>
      <c r="RAJ451"/>
      <c r="RAK451"/>
      <c r="RAL451"/>
      <c r="RAM451"/>
      <c r="RAN451"/>
      <c r="RAO451"/>
      <c r="RAP451"/>
      <c r="RAQ451"/>
      <c r="RAR451"/>
      <c r="RAS451"/>
      <c r="RAT451"/>
      <c r="RAU451"/>
      <c r="RAV451"/>
      <c r="RAW451"/>
      <c r="RAX451"/>
      <c r="RAY451"/>
      <c r="RAZ451"/>
      <c r="RBA451"/>
      <c r="RBB451"/>
      <c r="RBC451"/>
      <c r="RBD451"/>
      <c r="RBE451"/>
      <c r="RBF451"/>
      <c r="RBG451"/>
      <c r="RBH451"/>
      <c r="RBI451"/>
      <c r="RBJ451"/>
      <c r="RBK451"/>
      <c r="RBL451"/>
      <c r="RBM451"/>
      <c r="RBN451"/>
      <c r="RBO451"/>
      <c r="RBP451"/>
      <c r="RBQ451"/>
      <c r="RBR451"/>
      <c r="RBS451"/>
      <c r="RBT451"/>
      <c r="RBU451"/>
      <c r="RBV451"/>
      <c r="RBW451"/>
      <c r="RBX451"/>
      <c r="RBY451"/>
      <c r="RBZ451"/>
      <c r="RCA451"/>
      <c r="RCB451"/>
      <c r="RCC451"/>
      <c r="RCD451"/>
      <c r="RCE451"/>
      <c r="RCF451"/>
      <c r="RCG451"/>
      <c r="RCH451"/>
      <c r="RCI451"/>
      <c r="RCJ451"/>
      <c r="RCK451"/>
      <c r="RCL451"/>
      <c r="RCM451"/>
      <c r="RCN451"/>
      <c r="RCO451"/>
      <c r="RCP451"/>
      <c r="RCQ451"/>
      <c r="RCR451"/>
      <c r="RCS451"/>
      <c r="RCT451"/>
      <c r="RCU451"/>
      <c r="RCV451"/>
      <c r="RCW451"/>
      <c r="RCX451"/>
      <c r="RCY451"/>
      <c r="RCZ451"/>
      <c r="RDA451"/>
      <c r="RDB451"/>
      <c r="RDC451"/>
      <c r="RDD451"/>
      <c r="RDE451"/>
      <c r="RDF451"/>
      <c r="RDG451"/>
      <c r="RDH451"/>
      <c r="RDI451"/>
      <c r="RDJ451"/>
      <c r="RDK451"/>
      <c r="RDL451"/>
      <c r="RDM451"/>
      <c r="RDN451"/>
      <c r="RDO451"/>
      <c r="RDP451"/>
      <c r="RDQ451"/>
      <c r="RDR451"/>
      <c r="RDS451"/>
      <c r="RDT451"/>
      <c r="RDU451"/>
      <c r="RDV451"/>
      <c r="RDW451"/>
      <c r="RDX451"/>
      <c r="RDY451"/>
      <c r="RDZ451"/>
      <c r="REA451"/>
      <c r="REB451"/>
      <c r="REC451"/>
      <c r="RED451"/>
      <c r="REE451"/>
      <c r="REF451"/>
      <c r="REG451"/>
      <c r="REH451"/>
      <c r="REI451"/>
      <c r="REJ451"/>
      <c r="REK451"/>
      <c r="REL451"/>
      <c r="REM451"/>
      <c r="REN451"/>
      <c r="REO451"/>
      <c r="REP451"/>
      <c r="REQ451"/>
      <c r="RER451"/>
      <c r="RES451"/>
      <c r="RET451"/>
      <c r="REU451"/>
      <c r="REV451"/>
      <c r="REW451"/>
      <c r="REX451"/>
      <c r="REY451"/>
      <c r="REZ451"/>
      <c r="RFA451"/>
      <c r="RFB451"/>
      <c r="RFC451"/>
      <c r="RFD451"/>
      <c r="RFE451"/>
      <c r="RFF451"/>
      <c r="RFG451"/>
      <c r="RFH451"/>
      <c r="RFI451"/>
      <c r="RFJ451"/>
      <c r="RFK451"/>
      <c r="RFL451"/>
      <c r="RFM451"/>
      <c r="RFN451"/>
      <c r="RFO451"/>
      <c r="RFP451"/>
      <c r="RFQ451"/>
      <c r="RFR451"/>
      <c r="RFS451"/>
      <c r="RFT451"/>
      <c r="RFU451"/>
      <c r="RFV451"/>
      <c r="RFW451"/>
      <c r="RFX451"/>
      <c r="RFY451"/>
      <c r="RFZ451"/>
      <c r="RGA451"/>
      <c r="RGB451"/>
      <c r="RGC451"/>
      <c r="RGD451"/>
      <c r="RGE451"/>
      <c r="RGF451"/>
      <c r="RGG451"/>
      <c r="RGH451"/>
      <c r="RGI451"/>
      <c r="RGJ451"/>
      <c r="RGK451"/>
      <c r="RGL451"/>
      <c r="RGM451"/>
      <c r="RGN451"/>
      <c r="RGO451"/>
      <c r="RGP451"/>
      <c r="RGQ451"/>
      <c r="RGR451"/>
      <c r="RGS451"/>
      <c r="RGT451"/>
      <c r="RGU451"/>
      <c r="RGV451"/>
      <c r="RGW451"/>
      <c r="RGX451"/>
      <c r="RGY451"/>
      <c r="RGZ451"/>
      <c r="RHA451"/>
      <c r="RHB451"/>
      <c r="RHC451"/>
      <c r="RHD451"/>
      <c r="RHE451"/>
      <c r="RHF451"/>
      <c r="RHG451"/>
      <c r="RHH451"/>
      <c r="RHI451"/>
      <c r="RHJ451"/>
      <c r="RHK451"/>
      <c r="RHL451"/>
      <c r="RHM451"/>
      <c r="RHN451"/>
      <c r="RHO451"/>
      <c r="RHP451"/>
      <c r="RHQ451"/>
      <c r="RHR451"/>
      <c r="RHS451"/>
      <c r="RHT451"/>
      <c r="RHU451"/>
      <c r="RHV451"/>
      <c r="RHW451"/>
      <c r="RHX451"/>
      <c r="RHY451"/>
      <c r="RHZ451"/>
      <c r="RIA451"/>
      <c r="RIB451"/>
      <c r="RIC451"/>
      <c r="RID451"/>
      <c r="RIE451"/>
      <c r="RIF451"/>
      <c r="RIG451"/>
      <c r="RIH451"/>
      <c r="RII451"/>
      <c r="RIJ451"/>
      <c r="RIK451"/>
      <c r="RIL451"/>
      <c r="RIM451"/>
      <c r="RIN451"/>
      <c r="RIO451"/>
      <c r="RIP451"/>
      <c r="RIQ451"/>
      <c r="RIR451"/>
      <c r="RIS451"/>
      <c r="RIT451"/>
      <c r="RIU451"/>
      <c r="RIV451"/>
      <c r="RIW451"/>
      <c r="RIX451"/>
      <c r="RIY451"/>
      <c r="RIZ451"/>
      <c r="RJA451"/>
      <c r="RJB451"/>
      <c r="RJC451"/>
      <c r="RJD451"/>
      <c r="RJE451"/>
      <c r="RJF451"/>
      <c r="RJG451"/>
      <c r="RJH451"/>
      <c r="RJI451"/>
      <c r="RJJ451"/>
      <c r="RJK451"/>
      <c r="RJL451"/>
      <c r="RJM451"/>
      <c r="RJN451"/>
      <c r="RJO451"/>
      <c r="RJP451"/>
      <c r="RJQ451"/>
      <c r="RJR451"/>
      <c r="RJS451"/>
      <c r="RJT451"/>
      <c r="RJU451"/>
      <c r="RJV451"/>
      <c r="RJW451"/>
      <c r="RJX451"/>
      <c r="RJY451"/>
      <c r="RJZ451"/>
      <c r="RKA451"/>
      <c r="RKB451"/>
      <c r="RKC451"/>
      <c r="RKD451"/>
      <c r="RKE451"/>
      <c r="RKF451"/>
      <c r="RKG451"/>
      <c r="RKH451"/>
      <c r="RKI451"/>
      <c r="RKJ451"/>
      <c r="RKK451"/>
      <c r="RKL451"/>
      <c r="RKM451"/>
      <c r="RKN451"/>
      <c r="RKO451"/>
      <c r="RKP451"/>
      <c r="RKQ451"/>
      <c r="RKR451"/>
      <c r="RKS451"/>
      <c r="RKT451"/>
      <c r="RKU451"/>
      <c r="RKV451"/>
      <c r="RKW451"/>
      <c r="RKX451"/>
      <c r="RKY451"/>
      <c r="RKZ451"/>
      <c r="RLA451"/>
      <c r="RLB451"/>
      <c r="RLC451"/>
      <c r="RLD451"/>
      <c r="RLE451"/>
      <c r="RLF451"/>
      <c r="RLG451"/>
      <c r="RLH451"/>
      <c r="RLI451"/>
      <c r="RLJ451"/>
      <c r="RLK451"/>
      <c r="RLL451"/>
      <c r="RLM451"/>
      <c r="RLN451"/>
      <c r="RLO451"/>
      <c r="RLP451"/>
      <c r="RLQ451"/>
      <c r="RLR451"/>
      <c r="RLS451"/>
      <c r="RLT451"/>
      <c r="RLU451"/>
      <c r="RLV451"/>
      <c r="RLW451"/>
      <c r="RLX451"/>
      <c r="RLY451"/>
      <c r="RLZ451"/>
      <c r="RMA451"/>
      <c r="RMB451"/>
      <c r="RMC451"/>
      <c r="RMD451"/>
      <c r="RME451"/>
      <c r="RMF451"/>
      <c r="RMG451"/>
      <c r="RMH451"/>
      <c r="RMI451"/>
      <c r="RMJ451"/>
      <c r="RMK451"/>
      <c r="RML451"/>
      <c r="RMM451"/>
      <c r="RMN451"/>
      <c r="RMO451"/>
      <c r="RMP451"/>
      <c r="RMQ451"/>
      <c r="RMR451"/>
      <c r="RMS451"/>
      <c r="RMT451"/>
      <c r="RMU451"/>
      <c r="RMV451"/>
      <c r="RMW451"/>
      <c r="RMX451"/>
      <c r="RMY451"/>
      <c r="RMZ451"/>
      <c r="RNA451"/>
      <c r="RNB451"/>
      <c r="RNC451"/>
      <c r="RND451"/>
      <c r="RNE451"/>
      <c r="RNF451"/>
      <c r="RNG451"/>
      <c r="RNH451"/>
      <c r="RNI451"/>
      <c r="RNJ451"/>
      <c r="RNK451"/>
      <c r="RNL451"/>
      <c r="RNM451"/>
      <c r="RNN451"/>
      <c r="RNO451"/>
      <c r="RNP451"/>
      <c r="RNQ451"/>
      <c r="RNR451"/>
      <c r="RNS451"/>
      <c r="RNT451"/>
      <c r="RNU451"/>
      <c r="RNV451"/>
      <c r="RNW451"/>
      <c r="RNX451"/>
      <c r="RNY451"/>
      <c r="RNZ451"/>
      <c r="ROA451"/>
      <c r="ROB451"/>
      <c r="ROC451"/>
      <c r="ROD451"/>
      <c r="ROE451"/>
      <c r="ROF451"/>
      <c r="ROG451"/>
      <c r="ROH451"/>
      <c r="ROI451"/>
      <c r="ROJ451"/>
      <c r="ROK451"/>
      <c r="ROL451"/>
      <c r="ROM451"/>
      <c r="RON451"/>
      <c r="ROO451"/>
      <c r="ROP451"/>
      <c r="ROQ451"/>
      <c r="ROR451"/>
      <c r="ROS451"/>
      <c r="ROT451"/>
      <c r="ROU451"/>
      <c r="ROV451"/>
      <c r="ROW451"/>
      <c r="ROX451"/>
      <c r="ROY451"/>
      <c r="ROZ451"/>
      <c r="RPA451"/>
      <c r="RPB451"/>
      <c r="RPC451"/>
      <c r="RPD451"/>
      <c r="RPE451"/>
      <c r="RPF451"/>
      <c r="RPG451"/>
      <c r="RPH451"/>
      <c r="RPI451"/>
      <c r="RPJ451"/>
      <c r="RPK451"/>
      <c r="RPL451"/>
      <c r="RPM451"/>
      <c r="RPN451"/>
      <c r="RPO451"/>
      <c r="RPP451"/>
      <c r="RPQ451"/>
      <c r="RPR451"/>
      <c r="RPS451"/>
      <c r="RPT451"/>
      <c r="RPU451"/>
      <c r="RPV451"/>
      <c r="RPW451"/>
      <c r="RPX451"/>
      <c r="RPY451"/>
      <c r="RPZ451"/>
      <c r="RQA451"/>
      <c r="RQB451"/>
      <c r="RQC451"/>
      <c r="RQD451"/>
      <c r="RQE451"/>
      <c r="RQF451"/>
      <c r="RQG451"/>
      <c r="RQH451"/>
      <c r="RQI451"/>
      <c r="RQJ451"/>
      <c r="RQK451"/>
      <c r="RQL451"/>
      <c r="RQM451"/>
      <c r="RQN451"/>
      <c r="RQO451"/>
      <c r="RQP451"/>
      <c r="RQQ451"/>
      <c r="RQR451"/>
      <c r="RQS451"/>
      <c r="RQT451"/>
      <c r="RQU451"/>
      <c r="RQV451"/>
      <c r="RQW451"/>
      <c r="RQX451"/>
      <c r="RQY451"/>
      <c r="RQZ451"/>
      <c r="RRA451"/>
      <c r="RRB451"/>
      <c r="RRC451"/>
      <c r="RRD451"/>
      <c r="RRE451"/>
      <c r="RRF451"/>
      <c r="RRG451"/>
      <c r="RRH451"/>
      <c r="RRI451"/>
      <c r="RRJ451"/>
      <c r="RRK451"/>
      <c r="RRL451"/>
      <c r="RRM451"/>
      <c r="RRN451"/>
      <c r="RRO451"/>
      <c r="RRP451"/>
      <c r="RRQ451"/>
      <c r="RRR451"/>
      <c r="RRS451"/>
      <c r="RRT451"/>
      <c r="RRU451"/>
      <c r="RRV451"/>
      <c r="RRW451"/>
      <c r="RRX451"/>
      <c r="RRY451"/>
      <c r="RRZ451"/>
      <c r="RSA451"/>
      <c r="RSB451"/>
      <c r="RSC451"/>
      <c r="RSD451"/>
      <c r="RSE451"/>
      <c r="RSF451"/>
      <c r="RSG451"/>
      <c r="RSH451"/>
      <c r="RSI451"/>
      <c r="RSJ451"/>
      <c r="RSK451"/>
      <c r="RSL451"/>
      <c r="RSM451"/>
      <c r="RSN451"/>
      <c r="RSO451"/>
      <c r="RSP451"/>
      <c r="RSQ451"/>
      <c r="RSR451"/>
      <c r="RSS451"/>
      <c r="RST451"/>
      <c r="RSU451"/>
      <c r="RSV451"/>
      <c r="RSW451"/>
      <c r="RSX451"/>
      <c r="RSY451"/>
      <c r="RSZ451"/>
      <c r="RTA451"/>
      <c r="RTB451"/>
      <c r="RTC451"/>
      <c r="RTD451"/>
      <c r="RTE451"/>
      <c r="RTF451"/>
      <c r="RTG451"/>
      <c r="RTH451"/>
      <c r="RTI451"/>
      <c r="RTJ451"/>
      <c r="RTK451"/>
      <c r="RTL451"/>
      <c r="RTM451"/>
      <c r="RTN451"/>
      <c r="RTO451"/>
      <c r="RTP451"/>
      <c r="RTQ451"/>
      <c r="RTR451"/>
      <c r="RTS451"/>
      <c r="RTT451"/>
      <c r="RTU451"/>
      <c r="RTV451"/>
      <c r="RTW451"/>
      <c r="RTX451"/>
      <c r="RTY451"/>
      <c r="RTZ451"/>
      <c r="RUA451"/>
      <c r="RUB451"/>
      <c r="RUC451"/>
      <c r="RUD451"/>
      <c r="RUE451"/>
      <c r="RUF451"/>
      <c r="RUG451"/>
      <c r="RUH451"/>
      <c r="RUI451"/>
      <c r="RUJ451"/>
      <c r="RUK451"/>
      <c r="RUL451"/>
      <c r="RUM451"/>
      <c r="RUN451"/>
      <c r="RUO451"/>
      <c r="RUP451"/>
      <c r="RUQ451"/>
      <c r="RUR451"/>
      <c r="RUS451"/>
      <c r="RUT451"/>
      <c r="RUU451"/>
      <c r="RUV451"/>
      <c r="RUW451"/>
      <c r="RUX451"/>
      <c r="RUY451"/>
      <c r="RUZ451"/>
      <c r="RVA451"/>
      <c r="RVB451"/>
      <c r="RVC451"/>
      <c r="RVD451"/>
      <c r="RVE451"/>
      <c r="RVF451"/>
      <c r="RVG451"/>
      <c r="RVH451"/>
      <c r="RVI451"/>
      <c r="RVJ451"/>
      <c r="RVK451"/>
      <c r="RVL451"/>
      <c r="RVM451"/>
      <c r="RVN451"/>
      <c r="RVO451"/>
      <c r="RVP451"/>
      <c r="RVQ451"/>
      <c r="RVR451"/>
      <c r="RVS451"/>
      <c r="RVT451"/>
      <c r="RVU451"/>
      <c r="RVV451"/>
      <c r="RVW451"/>
      <c r="RVX451"/>
      <c r="RVY451"/>
      <c r="RVZ451"/>
      <c r="RWA451"/>
      <c r="RWB451"/>
      <c r="RWC451"/>
      <c r="RWD451"/>
      <c r="RWE451"/>
      <c r="RWF451"/>
      <c r="RWG451"/>
      <c r="RWH451"/>
      <c r="RWI451"/>
      <c r="RWJ451"/>
      <c r="RWK451"/>
      <c r="RWL451"/>
      <c r="RWM451"/>
      <c r="RWN451"/>
      <c r="RWO451"/>
      <c r="RWP451"/>
      <c r="RWQ451"/>
      <c r="RWR451"/>
      <c r="RWS451"/>
      <c r="RWT451"/>
      <c r="RWU451"/>
      <c r="RWV451"/>
      <c r="RWW451"/>
      <c r="RWX451"/>
      <c r="RWY451"/>
      <c r="RWZ451"/>
      <c r="RXA451"/>
      <c r="RXB451"/>
      <c r="RXC451"/>
      <c r="RXD451"/>
      <c r="RXE451"/>
      <c r="RXF451"/>
      <c r="RXG451"/>
      <c r="RXH451"/>
      <c r="RXI451"/>
      <c r="RXJ451"/>
      <c r="RXK451"/>
      <c r="RXL451"/>
      <c r="RXM451"/>
      <c r="RXN451"/>
      <c r="RXO451"/>
      <c r="RXP451"/>
      <c r="RXQ451"/>
      <c r="RXR451"/>
      <c r="RXS451"/>
      <c r="RXT451"/>
      <c r="RXU451"/>
      <c r="RXV451"/>
      <c r="RXW451"/>
      <c r="RXX451"/>
      <c r="RXY451"/>
      <c r="RXZ451"/>
      <c r="RYA451"/>
      <c r="RYB451"/>
      <c r="RYC451"/>
      <c r="RYD451"/>
      <c r="RYE451"/>
      <c r="RYF451"/>
      <c r="RYG451"/>
      <c r="RYH451"/>
      <c r="RYI451"/>
      <c r="RYJ451"/>
      <c r="RYK451"/>
      <c r="RYL451"/>
      <c r="RYM451"/>
      <c r="RYN451"/>
      <c r="RYO451"/>
      <c r="RYP451"/>
      <c r="RYQ451"/>
      <c r="RYR451"/>
      <c r="RYS451"/>
      <c r="RYT451"/>
      <c r="RYU451"/>
      <c r="RYV451"/>
      <c r="RYW451"/>
      <c r="RYX451"/>
      <c r="RYY451"/>
      <c r="RYZ451"/>
      <c r="RZA451"/>
      <c r="RZB451"/>
      <c r="RZC451"/>
      <c r="RZD451"/>
      <c r="RZE451"/>
      <c r="RZF451"/>
      <c r="RZG451"/>
      <c r="RZH451"/>
      <c r="RZI451"/>
      <c r="RZJ451"/>
      <c r="RZK451"/>
      <c r="RZL451"/>
      <c r="RZM451"/>
      <c r="RZN451"/>
      <c r="RZO451"/>
      <c r="RZP451"/>
      <c r="RZQ451"/>
      <c r="RZR451"/>
      <c r="RZS451"/>
      <c r="RZT451"/>
      <c r="RZU451"/>
      <c r="RZV451"/>
      <c r="RZW451"/>
      <c r="RZX451"/>
      <c r="RZY451"/>
      <c r="RZZ451"/>
      <c r="SAA451"/>
      <c r="SAB451"/>
      <c r="SAC451"/>
      <c r="SAD451"/>
      <c r="SAE451"/>
      <c r="SAF451"/>
      <c r="SAG451"/>
      <c r="SAH451"/>
      <c r="SAI451"/>
      <c r="SAJ451"/>
      <c r="SAK451"/>
      <c r="SAL451"/>
      <c r="SAM451"/>
      <c r="SAN451"/>
      <c r="SAO451"/>
      <c r="SAP451"/>
      <c r="SAQ451"/>
      <c r="SAR451"/>
      <c r="SAS451"/>
      <c r="SAT451"/>
      <c r="SAU451"/>
      <c r="SAV451"/>
      <c r="SAW451"/>
      <c r="SAX451"/>
      <c r="SAY451"/>
      <c r="SAZ451"/>
      <c r="SBA451"/>
      <c r="SBB451"/>
      <c r="SBC451"/>
      <c r="SBD451"/>
      <c r="SBE451"/>
      <c r="SBF451"/>
      <c r="SBG451"/>
      <c r="SBH451"/>
      <c r="SBI451"/>
      <c r="SBJ451"/>
      <c r="SBK451"/>
      <c r="SBL451"/>
      <c r="SBM451"/>
      <c r="SBN451"/>
      <c r="SBO451"/>
      <c r="SBP451"/>
      <c r="SBQ451"/>
      <c r="SBR451"/>
      <c r="SBS451"/>
      <c r="SBT451"/>
      <c r="SBU451"/>
      <c r="SBV451"/>
      <c r="SBW451"/>
      <c r="SBX451"/>
      <c r="SBY451"/>
      <c r="SBZ451"/>
      <c r="SCA451"/>
      <c r="SCB451"/>
      <c r="SCC451"/>
      <c r="SCD451"/>
      <c r="SCE451"/>
      <c r="SCF451"/>
      <c r="SCG451"/>
      <c r="SCH451"/>
      <c r="SCI451"/>
      <c r="SCJ451"/>
      <c r="SCK451"/>
      <c r="SCL451"/>
      <c r="SCM451"/>
      <c r="SCN451"/>
      <c r="SCO451"/>
      <c r="SCP451"/>
      <c r="SCQ451"/>
      <c r="SCR451"/>
      <c r="SCS451"/>
      <c r="SCT451"/>
      <c r="SCU451"/>
      <c r="SCV451"/>
      <c r="SCW451"/>
      <c r="SCX451"/>
      <c r="SCY451"/>
      <c r="SCZ451"/>
      <c r="SDA451"/>
      <c r="SDB451"/>
      <c r="SDC451"/>
      <c r="SDD451"/>
      <c r="SDE451"/>
      <c r="SDF451"/>
      <c r="SDG451"/>
      <c r="SDH451"/>
      <c r="SDI451"/>
      <c r="SDJ451"/>
      <c r="SDK451"/>
      <c r="SDL451"/>
      <c r="SDM451"/>
      <c r="SDN451"/>
      <c r="SDO451"/>
      <c r="SDP451"/>
      <c r="SDQ451"/>
      <c r="SDR451"/>
      <c r="SDS451"/>
      <c r="SDT451"/>
      <c r="SDU451"/>
      <c r="SDV451"/>
      <c r="SDW451"/>
      <c r="SDX451"/>
      <c r="SDY451"/>
      <c r="SDZ451"/>
      <c r="SEA451"/>
      <c r="SEB451"/>
      <c r="SEC451"/>
      <c r="SED451"/>
      <c r="SEE451"/>
      <c r="SEF451"/>
      <c r="SEG451"/>
      <c r="SEH451"/>
      <c r="SEI451"/>
      <c r="SEJ451"/>
      <c r="SEK451"/>
      <c r="SEL451"/>
      <c r="SEM451"/>
      <c r="SEN451"/>
      <c r="SEO451"/>
      <c r="SEP451"/>
      <c r="SEQ451"/>
      <c r="SER451"/>
      <c r="SES451"/>
      <c r="SET451"/>
      <c r="SEU451"/>
      <c r="SEV451"/>
      <c r="SEW451"/>
      <c r="SEX451"/>
      <c r="SEY451"/>
      <c r="SEZ451"/>
      <c r="SFA451"/>
      <c r="SFB451"/>
      <c r="SFC451"/>
      <c r="SFD451"/>
      <c r="SFE451"/>
      <c r="SFF451"/>
      <c r="SFG451"/>
      <c r="SFH451"/>
      <c r="SFI451"/>
      <c r="SFJ451"/>
      <c r="SFK451"/>
      <c r="SFL451"/>
      <c r="SFM451"/>
      <c r="SFN451"/>
      <c r="SFO451"/>
      <c r="SFP451"/>
      <c r="SFQ451"/>
      <c r="SFR451"/>
      <c r="SFS451"/>
      <c r="SFT451"/>
      <c r="SFU451"/>
      <c r="SFV451"/>
      <c r="SFW451"/>
      <c r="SFX451"/>
      <c r="SFY451"/>
      <c r="SFZ451"/>
      <c r="SGA451"/>
      <c r="SGB451"/>
      <c r="SGC451"/>
      <c r="SGD451"/>
      <c r="SGE451"/>
      <c r="SGF451"/>
      <c r="SGG451"/>
      <c r="SGH451"/>
      <c r="SGI451"/>
      <c r="SGJ451"/>
      <c r="SGK451"/>
      <c r="SGL451"/>
      <c r="SGM451"/>
      <c r="SGN451"/>
      <c r="SGO451"/>
      <c r="SGP451"/>
      <c r="SGQ451"/>
      <c r="SGR451"/>
      <c r="SGS451"/>
      <c r="SGT451"/>
      <c r="SGU451"/>
      <c r="SGV451"/>
      <c r="SGW451"/>
      <c r="SGX451"/>
      <c r="SGY451"/>
      <c r="SGZ451"/>
      <c r="SHA451"/>
      <c r="SHB451"/>
      <c r="SHC451"/>
      <c r="SHD451"/>
      <c r="SHE451"/>
      <c r="SHF451"/>
      <c r="SHG451"/>
      <c r="SHH451"/>
      <c r="SHI451"/>
      <c r="SHJ451"/>
      <c r="SHK451"/>
      <c r="SHL451"/>
      <c r="SHM451"/>
      <c r="SHN451"/>
      <c r="SHO451"/>
      <c r="SHP451"/>
      <c r="SHQ451"/>
      <c r="SHR451"/>
      <c r="SHS451"/>
      <c r="SHT451"/>
      <c r="SHU451"/>
      <c r="SHV451"/>
      <c r="SHW451"/>
      <c r="SHX451"/>
      <c r="SHY451"/>
      <c r="SHZ451"/>
      <c r="SIA451"/>
      <c r="SIB451"/>
      <c r="SIC451"/>
      <c r="SID451"/>
      <c r="SIE451"/>
      <c r="SIF451"/>
      <c r="SIG451"/>
      <c r="SIH451"/>
      <c r="SII451"/>
      <c r="SIJ451"/>
      <c r="SIK451"/>
      <c r="SIL451"/>
      <c r="SIM451"/>
      <c r="SIN451"/>
      <c r="SIO451"/>
      <c r="SIP451"/>
      <c r="SIQ451"/>
      <c r="SIR451"/>
      <c r="SIS451"/>
      <c r="SIT451"/>
      <c r="SIU451"/>
      <c r="SIV451"/>
      <c r="SIW451"/>
      <c r="SIX451"/>
      <c r="SIY451"/>
      <c r="SIZ451"/>
      <c r="SJA451"/>
      <c r="SJB451"/>
      <c r="SJC451"/>
      <c r="SJD451"/>
      <c r="SJE451"/>
      <c r="SJF451"/>
      <c r="SJG451"/>
      <c r="SJH451"/>
      <c r="SJI451"/>
      <c r="SJJ451"/>
      <c r="SJK451"/>
      <c r="SJL451"/>
      <c r="SJM451"/>
      <c r="SJN451"/>
      <c r="SJO451"/>
      <c r="SJP451"/>
      <c r="SJQ451"/>
      <c r="SJR451"/>
      <c r="SJS451"/>
      <c r="SJT451"/>
      <c r="SJU451"/>
      <c r="SJV451"/>
      <c r="SJW451"/>
      <c r="SJX451"/>
      <c r="SJY451"/>
      <c r="SJZ451"/>
      <c r="SKA451"/>
      <c r="SKB451"/>
      <c r="SKC451"/>
      <c r="SKD451"/>
      <c r="SKE451"/>
      <c r="SKF451"/>
      <c r="SKG451"/>
      <c r="SKH451"/>
      <c r="SKI451"/>
      <c r="SKJ451"/>
      <c r="SKK451"/>
      <c r="SKL451"/>
      <c r="SKM451"/>
      <c r="SKN451"/>
      <c r="SKO451"/>
      <c r="SKP451"/>
      <c r="SKQ451"/>
      <c r="SKR451"/>
      <c r="SKS451"/>
      <c r="SKT451"/>
      <c r="SKU451"/>
      <c r="SKV451"/>
      <c r="SKW451"/>
      <c r="SKX451"/>
      <c r="SKY451"/>
      <c r="SKZ451"/>
      <c r="SLA451"/>
      <c r="SLB451"/>
      <c r="SLC451"/>
      <c r="SLD451"/>
      <c r="SLE451"/>
      <c r="SLF451"/>
      <c r="SLG451"/>
      <c r="SLH451"/>
      <c r="SLI451"/>
      <c r="SLJ451"/>
      <c r="SLK451"/>
      <c r="SLL451"/>
      <c r="SLM451"/>
      <c r="SLN451"/>
      <c r="SLO451"/>
      <c r="SLP451"/>
      <c r="SLQ451"/>
      <c r="SLR451"/>
      <c r="SLS451"/>
      <c r="SLT451"/>
      <c r="SLU451"/>
      <c r="SLV451"/>
      <c r="SLW451"/>
      <c r="SLX451"/>
      <c r="SLY451"/>
      <c r="SLZ451"/>
      <c r="SMA451"/>
      <c r="SMB451"/>
      <c r="SMC451"/>
      <c r="SMD451"/>
      <c r="SME451"/>
      <c r="SMF451"/>
      <c r="SMG451"/>
      <c r="SMH451"/>
      <c r="SMI451"/>
      <c r="SMJ451"/>
      <c r="SMK451"/>
      <c r="SML451"/>
      <c r="SMM451"/>
      <c r="SMN451"/>
      <c r="SMO451"/>
      <c r="SMP451"/>
      <c r="SMQ451"/>
      <c r="SMR451"/>
      <c r="SMS451"/>
      <c r="SMT451"/>
      <c r="SMU451"/>
      <c r="SMV451"/>
      <c r="SMW451"/>
      <c r="SMX451"/>
      <c r="SMY451"/>
      <c r="SMZ451"/>
      <c r="SNA451"/>
      <c r="SNB451"/>
      <c r="SNC451"/>
      <c r="SND451"/>
      <c r="SNE451"/>
      <c r="SNF451"/>
      <c r="SNG451"/>
      <c r="SNH451"/>
      <c r="SNI451"/>
      <c r="SNJ451"/>
      <c r="SNK451"/>
      <c r="SNL451"/>
      <c r="SNM451"/>
      <c r="SNN451"/>
      <c r="SNO451"/>
      <c r="SNP451"/>
      <c r="SNQ451"/>
      <c r="SNR451"/>
      <c r="SNS451"/>
      <c r="SNT451"/>
      <c r="SNU451"/>
      <c r="SNV451"/>
      <c r="SNW451"/>
      <c r="SNX451"/>
      <c r="SNY451"/>
      <c r="SNZ451"/>
      <c r="SOA451"/>
      <c r="SOB451"/>
      <c r="SOC451"/>
      <c r="SOD451"/>
      <c r="SOE451"/>
      <c r="SOF451"/>
      <c r="SOG451"/>
      <c r="SOH451"/>
      <c r="SOI451"/>
      <c r="SOJ451"/>
      <c r="SOK451"/>
      <c r="SOL451"/>
      <c r="SOM451"/>
      <c r="SON451"/>
      <c r="SOO451"/>
      <c r="SOP451"/>
      <c r="SOQ451"/>
      <c r="SOR451"/>
      <c r="SOS451"/>
      <c r="SOT451"/>
      <c r="SOU451"/>
      <c r="SOV451"/>
      <c r="SOW451"/>
      <c r="SOX451"/>
      <c r="SOY451"/>
      <c r="SOZ451"/>
      <c r="SPA451"/>
      <c r="SPB451"/>
      <c r="SPC451"/>
      <c r="SPD451"/>
      <c r="SPE451"/>
      <c r="SPF451"/>
      <c r="SPG451"/>
      <c r="SPH451"/>
      <c r="SPI451"/>
      <c r="SPJ451"/>
      <c r="SPK451"/>
      <c r="SPL451"/>
      <c r="SPM451"/>
      <c r="SPN451"/>
      <c r="SPO451"/>
      <c r="SPP451"/>
      <c r="SPQ451"/>
      <c r="SPR451"/>
      <c r="SPS451"/>
      <c r="SPT451"/>
      <c r="SPU451"/>
      <c r="SPV451"/>
      <c r="SPW451"/>
      <c r="SPX451"/>
      <c r="SPY451"/>
      <c r="SPZ451"/>
      <c r="SQA451"/>
      <c r="SQB451"/>
      <c r="SQC451"/>
      <c r="SQD451"/>
      <c r="SQE451"/>
      <c r="SQF451"/>
      <c r="SQG451"/>
      <c r="SQH451"/>
      <c r="SQI451"/>
      <c r="SQJ451"/>
      <c r="SQK451"/>
      <c r="SQL451"/>
      <c r="SQM451"/>
      <c r="SQN451"/>
      <c r="SQO451"/>
      <c r="SQP451"/>
      <c r="SQQ451"/>
      <c r="SQR451"/>
      <c r="SQS451"/>
      <c r="SQT451"/>
      <c r="SQU451"/>
      <c r="SQV451"/>
      <c r="SQW451"/>
      <c r="SQX451"/>
      <c r="SQY451"/>
      <c r="SQZ451"/>
      <c r="SRA451"/>
      <c r="SRB451"/>
      <c r="SRC451"/>
      <c r="SRD451"/>
      <c r="SRE451"/>
      <c r="SRF451"/>
      <c r="SRG451"/>
      <c r="SRH451"/>
      <c r="SRI451"/>
      <c r="SRJ451"/>
      <c r="SRK451"/>
      <c r="SRL451"/>
      <c r="SRM451"/>
      <c r="SRN451"/>
      <c r="SRO451"/>
      <c r="SRP451"/>
      <c r="SRQ451"/>
      <c r="SRR451"/>
      <c r="SRS451"/>
      <c r="SRT451"/>
      <c r="SRU451"/>
      <c r="SRV451"/>
      <c r="SRW451"/>
      <c r="SRX451"/>
      <c r="SRY451"/>
      <c r="SRZ451"/>
      <c r="SSA451"/>
      <c r="SSB451"/>
      <c r="SSC451"/>
      <c r="SSD451"/>
      <c r="SSE451"/>
      <c r="SSF451"/>
      <c r="SSG451"/>
      <c r="SSH451"/>
      <c r="SSI451"/>
      <c r="SSJ451"/>
      <c r="SSK451"/>
      <c r="SSL451"/>
      <c r="SSM451"/>
      <c r="SSN451"/>
      <c r="SSO451"/>
      <c r="SSP451"/>
      <c r="SSQ451"/>
      <c r="SSR451"/>
      <c r="SSS451"/>
      <c r="SST451"/>
      <c r="SSU451"/>
      <c r="SSV451"/>
      <c r="SSW451"/>
      <c r="SSX451"/>
      <c r="SSY451"/>
      <c r="SSZ451"/>
      <c r="STA451"/>
      <c r="STB451"/>
      <c r="STC451"/>
      <c r="STD451"/>
      <c r="STE451"/>
      <c r="STF451"/>
      <c r="STG451"/>
      <c r="STH451"/>
      <c r="STI451"/>
      <c r="STJ451"/>
      <c r="STK451"/>
      <c r="STL451"/>
      <c r="STM451"/>
      <c r="STN451"/>
      <c r="STO451"/>
      <c r="STP451"/>
      <c r="STQ451"/>
      <c r="STR451"/>
      <c r="STS451"/>
      <c r="STT451"/>
      <c r="STU451"/>
      <c r="STV451"/>
      <c r="STW451"/>
      <c r="STX451"/>
      <c r="STY451"/>
      <c r="STZ451"/>
      <c r="SUA451"/>
      <c r="SUB451"/>
      <c r="SUC451"/>
      <c r="SUD451"/>
      <c r="SUE451"/>
      <c r="SUF451"/>
      <c r="SUG451"/>
      <c r="SUH451"/>
      <c r="SUI451"/>
      <c r="SUJ451"/>
      <c r="SUK451"/>
      <c r="SUL451"/>
      <c r="SUM451"/>
      <c r="SUN451"/>
      <c r="SUO451"/>
      <c r="SUP451"/>
      <c r="SUQ451"/>
      <c r="SUR451"/>
      <c r="SUS451"/>
      <c r="SUT451"/>
      <c r="SUU451"/>
      <c r="SUV451"/>
      <c r="SUW451"/>
      <c r="SUX451"/>
      <c r="SUY451"/>
      <c r="SUZ451"/>
      <c r="SVA451"/>
      <c r="SVB451"/>
      <c r="SVC451"/>
      <c r="SVD451"/>
      <c r="SVE451"/>
      <c r="SVF451"/>
      <c r="SVG451"/>
      <c r="SVH451"/>
      <c r="SVI451"/>
      <c r="SVJ451"/>
      <c r="SVK451"/>
      <c r="SVL451"/>
      <c r="SVM451"/>
      <c r="SVN451"/>
      <c r="SVO451"/>
      <c r="SVP451"/>
      <c r="SVQ451"/>
      <c r="SVR451"/>
      <c r="SVS451"/>
      <c r="SVT451"/>
      <c r="SVU451"/>
      <c r="SVV451"/>
      <c r="SVW451"/>
      <c r="SVX451"/>
      <c r="SVY451"/>
      <c r="SVZ451"/>
      <c r="SWA451"/>
      <c r="SWB451"/>
      <c r="SWC451"/>
      <c r="SWD451"/>
      <c r="SWE451"/>
      <c r="SWF451"/>
      <c r="SWG451"/>
      <c r="SWH451"/>
      <c r="SWI451"/>
      <c r="SWJ451"/>
      <c r="SWK451"/>
      <c r="SWL451"/>
      <c r="SWM451"/>
      <c r="SWN451"/>
      <c r="SWO451"/>
      <c r="SWP451"/>
      <c r="SWQ451"/>
      <c r="SWR451"/>
      <c r="SWS451"/>
      <c r="SWT451"/>
      <c r="SWU451"/>
      <c r="SWV451"/>
      <c r="SWW451"/>
      <c r="SWX451"/>
      <c r="SWY451"/>
      <c r="SWZ451"/>
      <c r="SXA451"/>
      <c r="SXB451"/>
      <c r="SXC451"/>
      <c r="SXD451"/>
      <c r="SXE451"/>
      <c r="SXF451"/>
      <c r="SXG451"/>
      <c r="SXH451"/>
      <c r="SXI451"/>
      <c r="SXJ451"/>
      <c r="SXK451"/>
      <c r="SXL451"/>
      <c r="SXM451"/>
      <c r="SXN451"/>
      <c r="SXO451"/>
      <c r="SXP451"/>
      <c r="SXQ451"/>
      <c r="SXR451"/>
      <c r="SXS451"/>
      <c r="SXT451"/>
      <c r="SXU451"/>
      <c r="SXV451"/>
      <c r="SXW451"/>
      <c r="SXX451"/>
      <c r="SXY451"/>
      <c r="SXZ451"/>
      <c r="SYA451"/>
      <c r="SYB451"/>
      <c r="SYC451"/>
      <c r="SYD451"/>
      <c r="SYE451"/>
      <c r="SYF451"/>
      <c r="SYG451"/>
      <c r="SYH451"/>
      <c r="SYI451"/>
      <c r="SYJ451"/>
      <c r="SYK451"/>
      <c r="SYL451"/>
      <c r="SYM451"/>
      <c r="SYN451"/>
      <c r="SYO451"/>
      <c r="SYP451"/>
      <c r="SYQ451"/>
      <c r="SYR451"/>
      <c r="SYS451"/>
      <c r="SYT451"/>
      <c r="SYU451"/>
      <c r="SYV451"/>
      <c r="SYW451"/>
      <c r="SYX451"/>
      <c r="SYY451"/>
      <c r="SYZ451"/>
      <c r="SZA451"/>
      <c r="SZB451"/>
      <c r="SZC451"/>
      <c r="SZD451"/>
      <c r="SZE451"/>
      <c r="SZF451"/>
      <c r="SZG451"/>
      <c r="SZH451"/>
      <c r="SZI451"/>
      <c r="SZJ451"/>
      <c r="SZK451"/>
      <c r="SZL451"/>
      <c r="SZM451"/>
      <c r="SZN451"/>
      <c r="SZO451"/>
      <c r="SZP451"/>
      <c r="SZQ451"/>
      <c r="SZR451"/>
      <c r="SZS451"/>
      <c r="SZT451"/>
      <c r="SZU451"/>
      <c r="SZV451"/>
      <c r="SZW451"/>
      <c r="SZX451"/>
      <c r="SZY451"/>
      <c r="SZZ451"/>
      <c r="TAA451"/>
      <c r="TAB451"/>
      <c r="TAC451"/>
      <c r="TAD451"/>
      <c r="TAE451"/>
      <c r="TAF451"/>
      <c r="TAG451"/>
      <c r="TAH451"/>
      <c r="TAI451"/>
      <c r="TAJ451"/>
      <c r="TAK451"/>
      <c r="TAL451"/>
      <c r="TAM451"/>
      <c r="TAN451"/>
      <c r="TAO451"/>
      <c r="TAP451"/>
      <c r="TAQ451"/>
      <c r="TAR451"/>
      <c r="TAS451"/>
      <c r="TAT451"/>
      <c r="TAU451"/>
      <c r="TAV451"/>
      <c r="TAW451"/>
      <c r="TAX451"/>
      <c r="TAY451"/>
      <c r="TAZ451"/>
      <c r="TBA451"/>
      <c r="TBB451"/>
      <c r="TBC451"/>
      <c r="TBD451"/>
      <c r="TBE451"/>
      <c r="TBF451"/>
      <c r="TBG451"/>
      <c r="TBH451"/>
      <c r="TBI451"/>
      <c r="TBJ451"/>
      <c r="TBK451"/>
      <c r="TBL451"/>
      <c r="TBM451"/>
      <c r="TBN451"/>
      <c r="TBO451"/>
      <c r="TBP451"/>
      <c r="TBQ451"/>
      <c r="TBR451"/>
      <c r="TBS451"/>
      <c r="TBT451"/>
      <c r="TBU451"/>
      <c r="TBV451"/>
      <c r="TBW451"/>
      <c r="TBX451"/>
      <c r="TBY451"/>
      <c r="TBZ451"/>
      <c r="TCA451"/>
      <c r="TCB451"/>
      <c r="TCC451"/>
      <c r="TCD451"/>
      <c r="TCE451"/>
      <c r="TCF451"/>
      <c r="TCG451"/>
      <c r="TCH451"/>
      <c r="TCI451"/>
      <c r="TCJ451"/>
      <c r="TCK451"/>
      <c r="TCL451"/>
      <c r="TCM451"/>
      <c r="TCN451"/>
      <c r="TCO451"/>
      <c r="TCP451"/>
      <c r="TCQ451"/>
      <c r="TCR451"/>
      <c r="TCS451"/>
      <c r="TCT451"/>
      <c r="TCU451"/>
      <c r="TCV451"/>
      <c r="TCW451"/>
      <c r="TCX451"/>
      <c r="TCY451"/>
      <c r="TCZ451"/>
      <c r="TDA451"/>
      <c r="TDB451"/>
      <c r="TDC451"/>
      <c r="TDD451"/>
      <c r="TDE451"/>
      <c r="TDF451"/>
      <c r="TDG451"/>
      <c r="TDH451"/>
      <c r="TDI451"/>
      <c r="TDJ451"/>
      <c r="TDK451"/>
      <c r="TDL451"/>
      <c r="TDM451"/>
      <c r="TDN451"/>
      <c r="TDO451"/>
      <c r="TDP451"/>
      <c r="TDQ451"/>
      <c r="TDR451"/>
      <c r="TDS451"/>
      <c r="TDT451"/>
      <c r="TDU451"/>
      <c r="TDV451"/>
      <c r="TDW451"/>
      <c r="TDX451"/>
      <c r="TDY451"/>
      <c r="TDZ451"/>
      <c r="TEA451"/>
      <c r="TEB451"/>
      <c r="TEC451"/>
      <c r="TED451"/>
      <c r="TEE451"/>
      <c r="TEF451"/>
      <c r="TEG451"/>
      <c r="TEH451"/>
      <c r="TEI451"/>
      <c r="TEJ451"/>
      <c r="TEK451"/>
      <c r="TEL451"/>
      <c r="TEM451"/>
      <c r="TEN451"/>
      <c r="TEO451"/>
      <c r="TEP451"/>
      <c r="TEQ451"/>
      <c r="TER451"/>
      <c r="TES451"/>
      <c r="TET451"/>
      <c r="TEU451"/>
      <c r="TEV451"/>
      <c r="TEW451"/>
      <c r="TEX451"/>
      <c r="TEY451"/>
      <c r="TEZ451"/>
      <c r="TFA451"/>
      <c r="TFB451"/>
      <c r="TFC451"/>
      <c r="TFD451"/>
      <c r="TFE451"/>
      <c r="TFF451"/>
      <c r="TFG451"/>
      <c r="TFH451"/>
      <c r="TFI451"/>
      <c r="TFJ451"/>
      <c r="TFK451"/>
      <c r="TFL451"/>
      <c r="TFM451"/>
      <c r="TFN451"/>
      <c r="TFO451"/>
      <c r="TFP451"/>
      <c r="TFQ451"/>
      <c r="TFR451"/>
      <c r="TFS451"/>
      <c r="TFT451"/>
      <c r="TFU451"/>
      <c r="TFV451"/>
      <c r="TFW451"/>
      <c r="TFX451"/>
      <c r="TFY451"/>
      <c r="TFZ451"/>
      <c r="TGA451"/>
      <c r="TGB451"/>
      <c r="TGC451"/>
      <c r="TGD451"/>
      <c r="TGE451"/>
      <c r="TGF451"/>
      <c r="TGG451"/>
      <c r="TGH451"/>
      <c r="TGI451"/>
      <c r="TGJ451"/>
      <c r="TGK451"/>
      <c r="TGL451"/>
      <c r="TGM451"/>
      <c r="TGN451"/>
      <c r="TGO451"/>
      <c r="TGP451"/>
      <c r="TGQ451"/>
      <c r="TGR451"/>
      <c r="TGS451"/>
      <c r="TGT451"/>
      <c r="TGU451"/>
      <c r="TGV451"/>
      <c r="TGW451"/>
      <c r="TGX451"/>
      <c r="TGY451"/>
      <c r="TGZ451"/>
      <c r="THA451"/>
      <c r="THB451"/>
      <c r="THC451"/>
      <c r="THD451"/>
      <c r="THE451"/>
      <c r="THF451"/>
      <c r="THG451"/>
      <c r="THH451"/>
      <c r="THI451"/>
      <c r="THJ451"/>
      <c r="THK451"/>
      <c r="THL451"/>
      <c r="THM451"/>
      <c r="THN451"/>
      <c r="THO451"/>
      <c r="THP451"/>
      <c r="THQ451"/>
      <c r="THR451"/>
      <c r="THS451"/>
      <c r="THT451"/>
      <c r="THU451"/>
      <c r="THV451"/>
      <c r="THW451"/>
      <c r="THX451"/>
      <c r="THY451"/>
      <c r="THZ451"/>
      <c r="TIA451"/>
      <c r="TIB451"/>
      <c r="TIC451"/>
      <c r="TID451"/>
      <c r="TIE451"/>
      <c r="TIF451"/>
      <c r="TIG451"/>
      <c r="TIH451"/>
      <c r="TII451"/>
      <c r="TIJ451"/>
      <c r="TIK451"/>
      <c r="TIL451"/>
      <c r="TIM451"/>
      <c r="TIN451"/>
      <c r="TIO451"/>
      <c r="TIP451"/>
      <c r="TIQ451"/>
      <c r="TIR451"/>
      <c r="TIS451"/>
      <c r="TIT451"/>
      <c r="TIU451"/>
      <c r="TIV451"/>
      <c r="TIW451"/>
      <c r="TIX451"/>
      <c r="TIY451"/>
      <c r="TIZ451"/>
      <c r="TJA451"/>
      <c r="TJB451"/>
      <c r="TJC451"/>
      <c r="TJD451"/>
      <c r="TJE451"/>
      <c r="TJF451"/>
      <c r="TJG451"/>
      <c r="TJH451"/>
      <c r="TJI451"/>
      <c r="TJJ451"/>
      <c r="TJK451"/>
      <c r="TJL451"/>
      <c r="TJM451"/>
      <c r="TJN451"/>
      <c r="TJO451"/>
      <c r="TJP451"/>
      <c r="TJQ451"/>
      <c r="TJR451"/>
      <c r="TJS451"/>
      <c r="TJT451"/>
      <c r="TJU451"/>
      <c r="TJV451"/>
      <c r="TJW451"/>
      <c r="TJX451"/>
      <c r="TJY451"/>
      <c r="TJZ451"/>
      <c r="TKA451"/>
      <c r="TKB451"/>
      <c r="TKC451"/>
      <c r="TKD451"/>
      <c r="TKE451"/>
      <c r="TKF451"/>
      <c r="TKG451"/>
      <c r="TKH451"/>
      <c r="TKI451"/>
      <c r="TKJ451"/>
      <c r="TKK451"/>
      <c r="TKL451"/>
      <c r="TKM451"/>
      <c r="TKN451"/>
      <c r="TKO451"/>
      <c r="TKP451"/>
      <c r="TKQ451"/>
      <c r="TKR451"/>
      <c r="TKS451"/>
      <c r="TKT451"/>
      <c r="TKU451"/>
      <c r="TKV451"/>
      <c r="TKW451"/>
      <c r="TKX451"/>
      <c r="TKY451"/>
      <c r="TKZ451"/>
      <c r="TLA451"/>
      <c r="TLB451"/>
      <c r="TLC451"/>
      <c r="TLD451"/>
      <c r="TLE451"/>
      <c r="TLF451"/>
      <c r="TLG451"/>
      <c r="TLH451"/>
      <c r="TLI451"/>
      <c r="TLJ451"/>
      <c r="TLK451"/>
      <c r="TLL451"/>
      <c r="TLM451"/>
      <c r="TLN451"/>
      <c r="TLO451"/>
      <c r="TLP451"/>
      <c r="TLQ451"/>
      <c r="TLR451"/>
      <c r="TLS451"/>
      <c r="TLT451"/>
      <c r="TLU451"/>
      <c r="TLV451"/>
      <c r="TLW451"/>
      <c r="TLX451"/>
      <c r="TLY451"/>
      <c r="TLZ451"/>
      <c r="TMA451"/>
      <c r="TMB451"/>
      <c r="TMC451"/>
      <c r="TMD451"/>
      <c r="TME451"/>
      <c r="TMF451"/>
      <c r="TMG451"/>
      <c r="TMH451"/>
      <c r="TMI451"/>
      <c r="TMJ451"/>
      <c r="TMK451"/>
      <c r="TML451"/>
      <c r="TMM451"/>
      <c r="TMN451"/>
      <c r="TMO451"/>
      <c r="TMP451"/>
      <c r="TMQ451"/>
      <c r="TMR451"/>
      <c r="TMS451"/>
      <c r="TMT451"/>
      <c r="TMU451"/>
      <c r="TMV451"/>
      <c r="TMW451"/>
      <c r="TMX451"/>
      <c r="TMY451"/>
      <c r="TMZ451"/>
      <c r="TNA451"/>
      <c r="TNB451"/>
      <c r="TNC451"/>
      <c r="TND451"/>
      <c r="TNE451"/>
      <c r="TNF451"/>
      <c r="TNG451"/>
      <c r="TNH451"/>
      <c r="TNI451"/>
      <c r="TNJ451"/>
      <c r="TNK451"/>
      <c r="TNL451"/>
      <c r="TNM451"/>
      <c r="TNN451"/>
      <c r="TNO451"/>
      <c r="TNP451"/>
      <c r="TNQ451"/>
      <c r="TNR451"/>
      <c r="TNS451"/>
      <c r="TNT451"/>
      <c r="TNU451"/>
      <c r="TNV451"/>
      <c r="TNW451"/>
      <c r="TNX451"/>
      <c r="TNY451"/>
      <c r="TNZ451"/>
      <c r="TOA451"/>
      <c r="TOB451"/>
      <c r="TOC451"/>
      <c r="TOD451"/>
      <c r="TOE451"/>
      <c r="TOF451"/>
      <c r="TOG451"/>
      <c r="TOH451"/>
      <c r="TOI451"/>
      <c r="TOJ451"/>
      <c r="TOK451"/>
      <c r="TOL451"/>
      <c r="TOM451"/>
      <c r="TON451"/>
      <c r="TOO451"/>
      <c r="TOP451"/>
      <c r="TOQ451"/>
      <c r="TOR451"/>
      <c r="TOS451"/>
      <c r="TOT451"/>
      <c r="TOU451"/>
      <c r="TOV451"/>
      <c r="TOW451"/>
      <c r="TOX451"/>
      <c r="TOY451"/>
      <c r="TOZ451"/>
      <c r="TPA451"/>
      <c r="TPB451"/>
      <c r="TPC451"/>
      <c r="TPD451"/>
      <c r="TPE451"/>
      <c r="TPF451"/>
      <c r="TPG451"/>
      <c r="TPH451"/>
      <c r="TPI451"/>
      <c r="TPJ451"/>
      <c r="TPK451"/>
      <c r="TPL451"/>
      <c r="TPM451"/>
      <c r="TPN451"/>
      <c r="TPO451"/>
      <c r="TPP451"/>
      <c r="TPQ451"/>
      <c r="TPR451"/>
      <c r="TPS451"/>
      <c r="TPT451"/>
      <c r="TPU451"/>
      <c r="TPV451"/>
      <c r="TPW451"/>
      <c r="TPX451"/>
      <c r="TPY451"/>
      <c r="TPZ451"/>
      <c r="TQA451"/>
      <c r="TQB451"/>
      <c r="TQC451"/>
      <c r="TQD451"/>
      <c r="TQE451"/>
      <c r="TQF451"/>
      <c r="TQG451"/>
      <c r="TQH451"/>
      <c r="TQI451"/>
      <c r="TQJ451"/>
      <c r="TQK451"/>
      <c r="TQL451"/>
      <c r="TQM451"/>
      <c r="TQN451"/>
      <c r="TQO451"/>
      <c r="TQP451"/>
      <c r="TQQ451"/>
      <c r="TQR451"/>
      <c r="TQS451"/>
      <c r="TQT451"/>
      <c r="TQU451"/>
      <c r="TQV451"/>
      <c r="TQW451"/>
      <c r="TQX451"/>
      <c r="TQY451"/>
      <c r="TQZ451"/>
      <c r="TRA451"/>
      <c r="TRB451"/>
      <c r="TRC451"/>
      <c r="TRD451"/>
      <c r="TRE451"/>
      <c r="TRF451"/>
      <c r="TRG451"/>
      <c r="TRH451"/>
      <c r="TRI451"/>
      <c r="TRJ451"/>
      <c r="TRK451"/>
      <c r="TRL451"/>
      <c r="TRM451"/>
      <c r="TRN451"/>
      <c r="TRO451"/>
      <c r="TRP451"/>
      <c r="TRQ451"/>
      <c r="TRR451"/>
      <c r="TRS451"/>
      <c r="TRT451"/>
      <c r="TRU451"/>
      <c r="TRV451"/>
      <c r="TRW451"/>
      <c r="TRX451"/>
      <c r="TRY451"/>
      <c r="TRZ451"/>
      <c r="TSA451"/>
      <c r="TSB451"/>
      <c r="TSC451"/>
      <c r="TSD451"/>
      <c r="TSE451"/>
      <c r="TSF451"/>
      <c r="TSG451"/>
      <c r="TSH451"/>
      <c r="TSI451"/>
      <c r="TSJ451"/>
      <c r="TSK451"/>
      <c r="TSL451"/>
      <c r="TSM451"/>
      <c r="TSN451"/>
      <c r="TSO451"/>
      <c r="TSP451"/>
      <c r="TSQ451"/>
      <c r="TSR451"/>
      <c r="TSS451"/>
      <c r="TST451"/>
      <c r="TSU451"/>
      <c r="TSV451"/>
      <c r="TSW451"/>
      <c r="TSX451"/>
      <c r="TSY451"/>
      <c r="TSZ451"/>
      <c r="TTA451"/>
      <c r="TTB451"/>
      <c r="TTC451"/>
      <c r="TTD451"/>
      <c r="TTE451"/>
      <c r="TTF451"/>
      <c r="TTG451"/>
      <c r="TTH451"/>
      <c r="TTI451"/>
      <c r="TTJ451"/>
      <c r="TTK451"/>
      <c r="TTL451"/>
      <c r="TTM451"/>
      <c r="TTN451"/>
      <c r="TTO451"/>
      <c r="TTP451"/>
      <c r="TTQ451"/>
      <c r="TTR451"/>
      <c r="TTS451"/>
      <c r="TTT451"/>
      <c r="TTU451"/>
      <c r="TTV451"/>
      <c r="TTW451"/>
      <c r="TTX451"/>
      <c r="TTY451"/>
      <c r="TTZ451"/>
      <c r="TUA451"/>
      <c r="TUB451"/>
      <c r="TUC451"/>
      <c r="TUD451"/>
      <c r="TUE451"/>
      <c r="TUF451"/>
      <c r="TUG451"/>
      <c r="TUH451"/>
      <c r="TUI451"/>
      <c r="TUJ451"/>
      <c r="TUK451"/>
      <c r="TUL451"/>
      <c r="TUM451"/>
      <c r="TUN451"/>
      <c r="TUO451"/>
      <c r="TUP451"/>
      <c r="TUQ451"/>
      <c r="TUR451"/>
      <c r="TUS451"/>
      <c r="TUT451"/>
      <c r="TUU451"/>
      <c r="TUV451"/>
      <c r="TUW451"/>
      <c r="TUX451"/>
      <c r="TUY451"/>
      <c r="TUZ451"/>
      <c r="TVA451"/>
      <c r="TVB451"/>
      <c r="TVC451"/>
      <c r="TVD451"/>
      <c r="TVE451"/>
      <c r="TVF451"/>
      <c r="TVG451"/>
      <c r="TVH451"/>
      <c r="TVI451"/>
      <c r="TVJ451"/>
      <c r="TVK451"/>
      <c r="TVL451"/>
      <c r="TVM451"/>
      <c r="TVN451"/>
      <c r="TVO451"/>
      <c r="TVP451"/>
      <c r="TVQ451"/>
      <c r="TVR451"/>
      <c r="TVS451"/>
      <c r="TVT451"/>
      <c r="TVU451"/>
      <c r="TVV451"/>
      <c r="TVW451"/>
      <c r="TVX451"/>
      <c r="TVY451"/>
      <c r="TVZ451"/>
      <c r="TWA451"/>
      <c r="TWB451"/>
      <c r="TWC451"/>
      <c r="TWD451"/>
      <c r="TWE451"/>
      <c r="TWF451"/>
      <c r="TWG451"/>
      <c r="TWH451"/>
      <c r="TWI451"/>
      <c r="TWJ451"/>
      <c r="TWK451"/>
      <c r="TWL451"/>
      <c r="TWM451"/>
      <c r="TWN451"/>
      <c r="TWO451"/>
      <c r="TWP451"/>
      <c r="TWQ451"/>
      <c r="TWR451"/>
      <c r="TWS451"/>
      <c r="TWT451"/>
      <c r="TWU451"/>
      <c r="TWV451"/>
      <c r="TWW451"/>
      <c r="TWX451"/>
      <c r="TWY451"/>
      <c r="TWZ451"/>
      <c r="TXA451"/>
      <c r="TXB451"/>
      <c r="TXC451"/>
      <c r="TXD451"/>
      <c r="TXE451"/>
      <c r="TXF451"/>
      <c r="TXG451"/>
      <c r="TXH451"/>
      <c r="TXI451"/>
      <c r="TXJ451"/>
      <c r="TXK451"/>
      <c r="TXL451"/>
      <c r="TXM451"/>
      <c r="TXN451"/>
      <c r="TXO451"/>
      <c r="TXP451"/>
      <c r="TXQ451"/>
      <c r="TXR451"/>
      <c r="TXS451"/>
      <c r="TXT451"/>
      <c r="TXU451"/>
      <c r="TXV451"/>
      <c r="TXW451"/>
      <c r="TXX451"/>
      <c r="TXY451"/>
      <c r="TXZ451"/>
      <c r="TYA451"/>
      <c r="TYB451"/>
      <c r="TYC451"/>
      <c r="TYD451"/>
      <c r="TYE451"/>
      <c r="TYF451"/>
      <c r="TYG451"/>
      <c r="TYH451"/>
      <c r="TYI451"/>
      <c r="TYJ451"/>
      <c r="TYK451"/>
      <c r="TYL451"/>
      <c r="TYM451"/>
      <c r="TYN451"/>
      <c r="TYO451"/>
      <c r="TYP451"/>
      <c r="TYQ451"/>
      <c r="TYR451"/>
      <c r="TYS451"/>
      <c r="TYT451"/>
      <c r="TYU451"/>
      <c r="TYV451"/>
      <c r="TYW451"/>
      <c r="TYX451"/>
      <c r="TYY451"/>
      <c r="TYZ451"/>
      <c r="TZA451"/>
      <c r="TZB451"/>
      <c r="TZC451"/>
      <c r="TZD451"/>
      <c r="TZE451"/>
      <c r="TZF451"/>
      <c r="TZG451"/>
      <c r="TZH451"/>
      <c r="TZI451"/>
      <c r="TZJ451"/>
      <c r="TZK451"/>
      <c r="TZL451"/>
      <c r="TZM451"/>
      <c r="TZN451"/>
      <c r="TZO451"/>
      <c r="TZP451"/>
      <c r="TZQ451"/>
      <c r="TZR451"/>
      <c r="TZS451"/>
      <c r="TZT451"/>
      <c r="TZU451"/>
      <c r="TZV451"/>
      <c r="TZW451"/>
      <c r="TZX451"/>
      <c r="TZY451"/>
      <c r="TZZ451"/>
      <c r="UAA451"/>
      <c r="UAB451"/>
      <c r="UAC451"/>
      <c r="UAD451"/>
      <c r="UAE451"/>
      <c r="UAF451"/>
      <c r="UAG451"/>
      <c r="UAH451"/>
      <c r="UAI451"/>
      <c r="UAJ451"/>
      <c r="UAK451"/>
      <c r="UAL451"/>
      <c r="UAM451"/>
      <c r="UAN451"/>
      <c r="UAO451"/>
      <c r="UAP451"/>
      <c r="UAQ451"/>
      <c r="UAR451"/>
      <c r="UAS451"/>
      <c r="UAT451"/>
      <c r="UAU451"/>
      <c r="UAV451"/>
      <c r="UAW451"/>
      <c r="UAX451"/>
      <c r="UAY451"/>
      <c r="UAZ451"/>
      <c r="UBA451"/>
      <c r="UBB451"/>
      <c r="UBC451"/>
      <c r="UBD451"/>
      <c r="UBE451"/>
      <c r="UBF451"/>
      <c r="UBG451"/>
      <c r="UBH451"/>
      <c r="UBI451"/>
      <c r="UBJ451"/>
      <c r="UBK451"/>
      <c r="UBL451"/>
      <c r="UBM451"/>
      <c r="UBN451"/>
      <c r="UBO451"/>
      <c r="UBP451"/>
      <c r="UBQ451"/>
      <c r="UBR451"/>
      <c r="UBS451"/>
      <c r="UBT451"/>
      <c r="UBU451"/>
      <c r="UBV451"/>
      <c r="UBW451"/>
      <c r="UBX451"/>
      <c r="UBY451"/>
      <c r="UBZ451"/>
      <c r="UCA451"/>
      <c r="UCB451"/>
      <c r="UCC451"/>
      <c r="UCD451"/>
      <c r="UCE451"/>
      <c r="UCF451"/>
      <c r="UCG451"/>
      <c r="UCH451"/>
      <c r="UCI451"/>
      <c r="UCJ451"/>
      <c r="UCK451"/>
      <c r="UCL451"/>
      <c r="UCM451"/>
      <c r="UCN451"/>
      <c r="UCO451"/>
      <c r="UCP451"/>
      <c r="UCQ451"/>
      <c r="UCR451"/>
      <c r="UCS451"/>
      <c r="UCT451"/>
      <c r="UCU451"/>
      <c r="UCV451"/>
      <c r="UCW451"/>
      <c r="UCX451"/>
      <c r="UCY451"/>
      <c r="UCZ451"/>
      <c r="UDA451"/>
      <c r="UDB451"/>
      <c r="UDC451"/>
      <c r="UDD451"/>
      <c r="UDE451"/>
      <c r="UDF451"/>
      <c r="UDG451"/>
      <c r="UDH451"/>
      <c r="UDI451"/>
      <c r="UDJ451"/>
      <c r="UDK451"/>
      <c r="UDL451"/>
      <c r="UDM451"/>
      <c r="UDN451"/>
      <c r="UDO451"/>
      <c r="UDP451"/>
      <c r="UDQ451"/>
      <c r="UDR451"/>
      <c r="UDS451"/>
      <c r="UDT451"/>
      <c r="UDU451"/>
      <c r="UDV451"/>
      <c r="UDW451"/>
      <c r="UDX451"/>
      <c r="UDY451"/>
      <c r="UDZ451"/>
      <c r="UEA451"/>
      <c r="UEB451"/>
      <c r="UEC451"/>
      <c r="UED451"/>
      <c r="UEE451"/>
      <c r="UEF451"/>
      <c r="UEG451"/>
      <c r="UEH451"/>
      <c r="UEI451"/>
      <c r="UEJ451"/>
      <c r="UEK451"/>
      <c r="UEL451"/>
      <c r="UEM451"/>
      <c r="UEN451"/>
      <c r="UEO451"/>
      <c r="UEP451"/>
      <c r="UEQ451"/>
      <c r="UER451"/>
      <c r="UES451"/>
      <c r="UET451"/>
      <c r="UEU451"/>
      <c r="UEV451"/>
      <c r="UEW451"/>
      <c r="UEX451"/>
      <c r="UEY451"/>
      <c r="UEZ451"/>
      <c r="UFA451"/>
      <c r="UFB451"/>
      <c r="UFC451"/>
      <c r="UFD451"/>
      <c r="UFE451"/>
      <c r="UFF451"/>
      <c r="UFG451"/>
      <c r="UFH451"/>
      <c r="UFI451"/>
      <c r="UFJ451"/>
      <c r="UFK451"/>
      <c r="UFL451"/>
      <c r="UFM451"/>
      <c r="UFN451"/>
      <c r="UFO451"/>
      <c r="UFP451"/>
      <c r="UFQ451"/>
      <c r="UFR451"/>
      <c r="UFS451"/>
      <c r="UFT451"/>
      <c r="UFU451"/>
      <c r="UFV451"/>
      <c r="UFW451"/>
      <c r="UFX451"/>
      <c r="UFY451"/>
      <c r="UFZ451"/>
      <c r="UGA451"/>
      <c r="UGB451"/>
      <c r="UGC451"/>
      <c r="UGD451"/>
      <c r="UGE451"/>
      <c r="UGF451"/>
      <c r="UGG451"/>
      <c r="UGH451"/>
      <c r="UGI451"/>
      <c r="UGJ451"/>
      <c r="UGK451"/>
      <c r="UGL451"/>
      <c r="UGM451"/>
      <c r="UGN451"/>
      <c r="UGO451"/>
      <c r="UGP451"/>
      <c r="UGQ451"/>
      <c r="UGR451"/>
      <c r="UGS451"/>
      <c r="UGT451"/>
      <c r="UGU451"/>
      <c r="UGV451"/>
      <c r="UGW451"/>
      <c r="UGX451"/>
      <c r="UGY451"/>
      <c r="UGZ451"/>
      <c r="UHA451"/>
      <c r="UHB451"/>
      <c r="UHC451"/>
      <c r="UHD451"/>
      <c r="UHE451"/>
      <c r="UHF451"/>
      <c r="UHG451"/>
      <c r="UHH451"/>
      <c r="UHI451"/>
      <c r="UHJ451"/>
      <c r="UHK451"/>
      <c r="UHL451"/>
      <c r="UHM451"/>
      <c r="UHN451"/>
      <c r="UHO451"/>
      <c r="UHP451"/>
      <c r="UHQ451"/>
      <c r="UHR451"/>
      <c r="UHS451"/>
      <c r="UHT451"/>
      <c r="UHU451"/>
      <c r="UHV451"/>
      <c r="UHW451"/>
      <c r="UHX451"/>
      <c r="UHY451"/>
      <c r="UHZ451"/>
      <c r="UIA451"/>
      <c r="UIB451"/>
      <c r="UIC451"/>
      <c r="UID451"/>
      <c r="UIE451"/>
      <c r="UIF451"/>
      <c r="UIG451"/>
      <c r="UIH451"/>
      <c r="UII451"/>
      <c r="UIJ451"/>
      <c r="UIK451"/>
      <c r="UIL451"/>
      <c r="UIM451"/>
      <c r="UIN451"/>
      <c r="UIO451"/>
      <c r="UIP451"/>
      <c r="UIQ451"/>
      <c r="UIR451"/>
      <c r="UIS451"/>
      <c r="UIT451"/>
      <c r="UIU451"/>
      <c r="UIV451"/>
      <c r="UIW451"/>
      <c r="UIX451"/>
      <c r="UIY451"/>
      <c r="UIZ451"/>
      <c r="UJA451"/>
      <c r="UJB451"/>
      <c r="UJC451"/>
      <c r="UJD451"/>
      <c r="UJE451"/>
      <c r="UJF451"/>
      <c r="UJG451"/>
      <c r="UJH451"/>
      <c r="UJI451"/>
      <c r="UJJ451"/>
      <c r="UJK451"/>
      <c r="UJL451"/>
      <c r="UJM451"/>
      <c r="UJN451"/>
      <c r="UJO451"/>
      <c r="UJP451"/>
      <c r="UJQ451"/>
      <c r="UJR451"/>
      <c r="UJS451"/>
      <c r="UJT451"/>
      <c r="UJU451"/>
      <c r="UJV451"/>
      <c r="UJW451"/>
      <c r="UJX451"/>
      <c r="UJY451"/>
      <c r="UJZ451"/>
      <c r="UKA451"/>
      <c r="UKB451"/>
      <c r="UKC451"/>
      <c r="UKD451"/>
      <c r="UKE451"/>
      <c r="UKF451"/>
      <c r="UKG451"/>
      <c r="UKH451"/>
      <c r="UKI451"/>
      <c r="UKJ451"/>
      <c r="UKK451"/>
      <c r="UKL451"/>
      <c r="UKM451"/>
      <c r="UKN451"/>
      <c r="UKO451"/>
      <c r="UKP451"/>
      <c r="UKQ451"/>
      <c r="UKR451"/>
      <c r="UKS451"/>
      <c r="UKT451"/>
      <c r="UKU451"/>
      <c r="UKV451"/>
      <c r="UKW451"/>
      <c r="UKX451"/>
      <c r="UKY451"/>
      <c r="UKZ451"/>
      <c r="ULA451"/>
      <c r="ULB451"/>
      <c r="ULC451"/>
      <c r="ULD451"/>
      <c r="ULE451"/>
      <c r="ULF451"/>
      <c r="ULG451"/>
      <c r="ULH451"/>
      <c r="ULI451"/>
      <c r="ULJ451"/>
      <c r="ULK451"/>
      <c r="ULL451"/>
      <c r="ULM451"/>
      <c r="ULN451"/>
      <c r="ULO451"/>
      <c r="ULP451"/>
      <c r="ULQ451"/>
      <c r="ULR451"/>
      <c r="ULS451"/>
      <c r="ULT451"/>
      <c r="ULU451"/>
      <c r="ULV451"/>
      <c r="ULW451"/>
      <c r="ULX451"/>
      <c r="ULY451"/>
      <c r="ULZ451"/>
      <c r="UMA451"/>
      <c r="UMB451"/>
      <c r="UMC451"/>
      <c r="UMD451"/>
      <c r="UME451"/>
      <c r="UMF451"/>
      <c r="UMG451"/>
      <c r="UMH451"/>
      <c r="UMI451"/>
      <c r="UMJ451"/>
      <c r="UMK451"/>
      <c r="UML451"/>
      <c r="UMM451"/>
      <c r="UMN451"/>
      <c r="UMO451"/>
      <c r="UMP451"/>
      <c r="UMQ451"/>
      <c r="UMR451"/>
      <c r="UMS451"/>
      <c r="UMT451"/>
      <c r="UMU451"/>
      <c r="UMV451"/>
      <c r="UMW451"/>
      <c r="UMX451"/>
      <c r="UMY451"/>
      <c r="UMZ451"/>
      <c r="UNA451"/>
      <c r="UNB451"/>
      <c r="UNC451"/>
      <c r="UND451"/>
      <c r="UNE451"/>
      <c r="UNF451"/>
      <c r="UNG451"/>
      <c r="UNH451"/>
      <c r="UNI451"/>
      <c r="UNJ451"/>
      <c r="UNK451"/>
      <c r="UNL451"/>
      <c r="UNM451"/>
      <c r="UNN451"/>
      <c r="UNO451"/>
      <c r="UNP451"/>
      <c r="UNQ451"/>
      <c r="UNR451"/>
      <c r="UNS451"/>
      <c r="UNT451"/>
      <c r="UNU451"/>
      <c r="UNV451"/>
      <c r="UNW451"/>
      <c r="UNX451"/>
      <c r="UNY451"/>
      <c r="UNZ451"/>
      <c r="UOA451"/>
      <c r="UOB451"/>
      <c r="UOC451"/>
      <c r="UOD451"/>
      <c r="UOE451"/>
      <c r="UOF451"/>
      <c r="UOG451"/>
      <c r="UOH451"/>
      <c r="UOI451"/>
      <c r="UOJ451"/>
      <c r="UOK451"/>
      <c r="UOL451"/>
      <c r="UOM451"/>
      <c r="UON451"/>
      <c r="UOO451"/>
      <c r="UOP451"/>
      <c r="UOQ451"/>
      <c r="UOR451"/>
      <c r="UOS451"/>
      <c r="UOT451"/>
      <c r="UOU451"/>
      <c r="UOV451"/>
      <c r="UOW451"/>
      <c r="UOX451"/>
      <c r="UOY451"/>
      <c r="UOZ451"/>
      <c r="UPA451"/>
      <c r="UPB451"/>
      <c r="UPC451"/>
      <c r="UPD451"/>
      <c r="UPE451"/>
      <c r="UPF451"/>
      <c r="UPG451"/>
      <c r="UPH451"/>
      <c r="UPI451"/>
      <c r="UPJ451"/>
      <c r="UPK451"/>
      <c r="UPL451"/>
      <c r="UPM451"/>
      <c r="UPN451"/>
      <c r="UPO451"/>
      <c r="UPP451"/>
      <c r="UPQ451"/>
      <c r="UPR451"/>
      <c r="UPS451"/>
      <c r="UPT451"/>
      <c r="UPU451"/>
      <c r="UPV451"/>
      <c r="UPW451"/>
      <c r="UPX451"/>
      <c r="UPY451"/>
      <c r="UPZ451"/>
      <c r="UQA451"/>
      <c r="UQB451"/>
      <c r="UQC451"/>
      <c r="UQD451"/>
      <c r="UQE451"/>
      <c r="UQF451"/>
      <c r="UQG451"/>
      <c r="UQH451"/>
      <c r="UQI451"/>
      <c r="UQJ451"/>
      <c r="UQK451"/>
      <c r="UQL451"/>
      <c r="UQM451"/>
      <c r="UQN451"/>
      <c r="UQO451"/>
      <c r="UQP451"/>
      <c r="UQQ451"/>
      <c r="UQR451"/>
      <c r="UQS451"/>
      <c r="UQT451"/>
      <c r="UQU451"/>
      <c r="UQV451"/>
      <c r="UQW451"/>
      <c r="UQX451"/>
      <c r="UQY451"/>
      <c r="UQZ451"/>
      <c r="URA451"/>
      <c r="URB451"/>
      <c r="URC451"/>
      <c r="URD451"/>
      <c r="URE451"/>
      <c r="URF451"/>
      <c r="URG451"/>
      <c r="URH451"/>
      <c r="URI451"/>
      <c r="URJ451"/>
      <c r="URK451"/>
      <c r="URL451"/>
      <c r="URM451"/>
      <c r="URN451"/>
      <c r="URO451"/>
      <c r="URP451"/>
      <c r="URQ451"/>
      <c r="URR451"/>
      <c r="URS451"/>
      <c r="URT451"/>
      <c r="URU451"/>
      <c r="URV451"/>
      <c r="URW451"/>
      <c r="URX451"/>
      <c r="URY451"/>
      <c r="URZ451"/>
      <c r="USA451"/>
      <c r="USB451"/>
      <c r="USC451"/>
      <c r="USD451"/>
      <c r="USE451"/>
      <c r="USF451"/>
      <c r="USG451"/>
      <c r="USH451"/>
      <c r="USI451"/>
      <c r="USJ451"/>
      <c r="USK451"/>
      <c r="USL451"/>
      <c r="USM451"/>
      <c r="USN451"/>
      <c r="USO451"/>
      <c r="USP451"/>
      <c r="USQ451"/>
      <c r="USR451"/>
      <c r="USS451"/>
      <c r="UST451"/>
      <c r="USU451"/>
      <c r="USV451"/>
      <c r="USW451"/>
      <c r="USX451"/>
      <c r="USY451"/>
      <c r="USZ451"/>
      <c r="UTA451"/>
      <c r="UTB451"/>
      <c r="UTC451"/>
      <c r="UTD451"/>
      <c r="UTE451"/>
      <c r="UTF451"/>
      <c r="UTG451"/>
      <c r="UTH451"/>
      <c r="UTI451"/>
      <c r="UTJ451"/>
      <c r="UTK451"/>
      <c r="UTL451"/>
      <c r="UTM451"/>
      <c r="UTN451"/>
      <c r="UTO451"/>
      <c r="UTP451"/>
      <c r="UTQ451"/>
      <c r="UTR451"/>
      <c r="UTS451"/>
      <c r="UTT451"/>
      <c r="UTU451"/>
      <c r="UTV451"/>
      <c r="UTW451"/>
      <c r="UTX451"/>
      <c r="UTY451"/>
      <c r="UTZ451"/>
      <c r="UUA451"/>
      <c r="UUB451"/>
      <c r="UUC451"/>
      <c r="UUD451"/>
      <c r="UUE451"/>
      <c r="UUF451"/>
      <c r="UUG451"/>
      <c r="UUH451"/>
      <c r="UUI451"/>
      <c r="UUJ451"/>
      <c r="UUK451"/>
      <c r="UUL451"/>
      <c r="UUM451"/>
      <c r="UUN451"/>
      <c r="UUO451"/>
      <c r="UUP451"/>
      <c r="UUQ451"/>
      <c r="UUR451"/>
      <c r="UUS451"/>
      <c r="UUT451"/>
      <c r="UUU451"/>
      <c r="UUV451"/>
      <c r="UUW451"/>
      <c r="UUX451"/>
      <c r="UUY451"/>
      <c r="UUZ451"/>
      <c r="UVA451"/>
      <c r="UVB451"/>
      <c r="UVC451"/>
      <c r="UVD451"/>
      <c r="UVE451"/>
      <c r="UVF451"/>
      <c r="UVG451"/>
      <c r="UVH451"/>
      <c r="UVI451"/>
      <c r="UVJ451"/>
      <c r="UVK451"/>
      <c r="UVL451"/>
      <c r="UVM451"/>
      <c r="UVN451"/>
      <c r="UVO451"/>
      <c r="UVP451"/>
      <c r="UVQ451"/>
      <c r="UVR451"/>
      <c r="UVS451"/>
      <c r="UVT451"/>
      <c r="UVU451"/>
      <c r="UVV451"/>
      <c r="UVW451"/>
      <c r="UVX451"/>
      <c r="UVY451"/>
      <c r="UVZ451"/>
      <c r="UWA451"/>
      <c r="UWB451"/>
      <c r="UWC451"/>
      <c r="UWD451"/>
      <c r="UWE451"/>
      <c r="UWF451"/>
      <c r="UWG451"/>
      <c r="UWH451"/>
      <c r="UWI451"/>
      <c r="UWJ451"/>
      <c r="UWK451"/>
      <c r="UWL451"/>
      <c r="UWM451"/>
      <c r="UWN451"/>
      <c r="UWO451"/>
      <c r="UWP451"/>
      <c r="UWQ451"/>
      <c r="UWR451"/>
      <c r="UWS451"/>
      <c r="UWT451"/>
      <c r="UWU451"/>
      <c r="UWV451"/>
      <c r="UWW451"/>
      <c r="UWX451"/>
      <c r="UWY451"/>
      <c r="UWZ451"/>
      <c r="UXA451"/>
      <c r="UXB451"/>
      <c r="UXC451"/>
      <c r="UXD451"/>
      <c r="UXE451"/>
      <c r="UXF451"/>
      <c r="UXG451"/>
      <c r="UXH451"/>
      <c r="UXI451"/>
      <c r="UXJ451"/>
      <c r="UXK451"/>
      <c r="UXL451"/>
      <c r="UXM451"/>
      <c r="UXN451"/>
      <c r="UXO451"/>
      <c r="UXP451"/>
      <c r="UXQ451"/>
      <c r="UXR451"/>
      <c r="UXS451"/>
      <c r="UXT451"/>
      <c r="UXU451"/>
      <c r="UXV451"/>
      <c r="UXW451"/>
      <c r="UXX451"/>
      <c r="UXY451"/>
      <c r="UXZ451"/>
      <c r="UYA451"/>
      <c r="UYB451"/>
      <c r="UYC451"/>
      <c r="UYD451"/>
      <c r="UYE451"/>
      <c r="UYF451"/>
      <c r="UYG451"/>
      <c r="UYH451"/>
      <c r="UYI451"/>
      <c r="UYJ451"/>
      <c r="UYK451"/>
      <c r="UYL451"/>
      <c r="UYM451"/>
      <c r="UYN451"/>
      <c r="UYO451"/>
      <c r="UYP451"/>
      <c r="UYQ451"/>
      <c r="UYR451"/>
      <c r="UYS451"/>
      <c r="UYT451"/>
      <c r="UYU451"/>
      <c r="UYV451"/>
      <c r="UYW451"/>
      <c r="UYX451"/>
      <c r="UYY451"/>
      <c r="UYZ451"/>
      <c r="UZA451"/>
      <c r="UZB451"/>
      <c r="UZC451"/>
      <c r="UZD451"/>
      <c r="UZE451"/>
      <c r="UZF451"/>
      <c r="UZG451"/>
      <c r="UZH451"/>
      <c r="UZI451"/>
      <c r="UZJ451"/>
      <c r="UZK451"/>
      <c r="UZL451"/>
      <c r="UZM451"/>
      <c r="UZN451"/>
      <c r="UZO451"/>
      <c r="UZP451"/>
      <c r="UZQ451"/>
      <c r="UZR451"/>
      <c r="UZS451"/>
      <c r="UZT451"/>
      <c r="UZU451"/>
      <c r="UZV451"/>
      <c r="UZW451"/>
      <c r="UZX451"/>
      <c r="UZY451"/>
      <c r="UZZ451"/>
      <c r="VAA451"/>
      <c r="VAB451"/>
      <c r="VAC451"/>
      <c r="VAD451"/>
      <c r="VAE451"/>
      <c r="VAF451"/>
      <c r="VAG451"/>
      <c r="VAH451"/>
      <c r="VAI451"/>
      <c r="VAJ451"/>
      <c r="VAK451"/>
      <c r="VAL451"/>
      <c r="VAM451"/>
      <c r="VAN451"/>
      <c r="VAO451"/>
      <c r="VAP451"/>
      <c r="VAQ451"/>
      <c r="VAR451"/>
      <c r="VAS451"/>
      <c r="VAT451"/>
      <c r="VAU451"/>
      <c r="VAV451"/>
      <c r="VAW451"/>
      <c r="VAX451"/>
      <c r="VAY451"/>
      <c r="VAZ451"/>
      <c r="VBA451"/>
      <c r="VBB451"/>
      <c r="VBC451"/>
      <c r="VBD451"/>
      <c r="VBE451"/>
      <c r="VBF451"/>
      <c r="VBG451"/>
      <c r="VBH451"/>
      <c r="VBI451"/>
      <c r="VBJ451"/>
      <c r="VBK451"/>
      <c r="VBL451"/>
      <c r="VBM451"/>
      <c r="VBN451"/>
      <c r="VBO451"/>
      <c r="VBP451"/>
      <c r="VBQ451"/>
      <c r="VBR451"/>
      <c r="VBS451"/>
      <c r="VBT451"/>
      <c r="VBU451"/>
      <c r="VBV451"/>
      <c r="VBW451"/>
      <c r="VBX451"/>
      <c r="VBY451"/>
      <c r="VBZ451"/>
      <c r="VCA451"/>
      <c r="VCB451"/>
      <c r="VCC451"/>
      <c r="VCD451"/>
      <c r="VCE451"/>
      <c r="VCF451"/>
      <c r="VCG451"/>
      <c r="VCH451"/>
      <c r="VCI451"/>
      <c r="VCJ451"/>
      <c r="VCK451"/>
      <c r="VCL451"/>
      <c r="VCM451"/>
      <c r="VCN451"/>
      <c r="VCO451"/>
      <c r="VCP451"/>
      <c r="VCQ451"/>
      <c r="VCR451"/>
      <c r="VCS451"/>
      <c r="VCT451"/>
      <c r="VCU451"/>
      <c r="VCV451"/>
      <c r="VCW451"/>
      <c r="VCX451"/>
      <c r="VCY451"/>
      <c r="VCZ451"/>
      <c r="VDA451"/>
      <c r="VDB451"/>
      <c r="VDC451"/>
      <c r="VDD451"/>
      <c r="VDE451"/>
      <c r="VDF451"/>
      <c r="VDG451"/>
      <c r="VDH451"/>
      <c r="VDI451"/>
      <c r="VDJ451"/>
      <c r="VDK451"/>
      <c r="VDL451"/>
      <c r="VDM451"/>
      <c r="VDN451"/>
      <c r="VDO451"/>
      <c r="VDP451"/>
      <c r="VDQ451"/>
      <c r="VDR451"/>
      <c r="VDS451"/>
      <c r="VDT451"/>
      <c r="VDU451"/>
      <c r="VDV451"/>
      <c r="VDW451"/>
      <c r="VDX451"/>
      <c r="VDY451"/>
      <c r="VDZ451"/>
      <c r="VEA451"/>
      <c r="VEB451"/>
      <c r="VEC451"/>
      <c r="VED451"/>
      <c r="VEE451"/>
      <c r="VEF451"/>
      <c r="VEG451"/>
      <c r="VEH451"/>
      <c r="VEI451"/>
      <c r="VEJ451"/>
      <c r="VEK451"/>
      <c r="VEL451"/>
      <c r="VEM451"/>
      <c r="VEN451"/>
      <c r="VEO451"/>
      <c r="VEP451"/>
      <c r="VEQ451"/>
      <c r="VER451"/>
      <c r="VES451"/>
      <c r="VET451"/>
      <c r="VEU451"/>
      <c r="VEV451"/>
      <c r="VEW451"/>
      <c r="VEX451"/>
      <c r="VEY451"/>
      <c r="VEZ451"/>
      <c r="VFA451"/>
      <c r="VFB451"/>
      <c r="VFC451"/>
      <c r="VFD451"/>
      <c r="VFE451"/>
      <c r="VFF451"/>
      <c r="VFG451"/>
      <c r="VFH451"/>
      <c r="VFI451"/>
      <c r="VFJ451"/>
      <c r="VFK451"/>
      <c r="VFL451"/>
      <c r="VFM451"/>
      <c r="VFN451"/>
      <c r="VFO451"/>
      <c r="VFP451"/>
      <c r="VFQ451"/>
      <c r="VFR451"/>
      <c r="VFS451"/>
      <c r="VFT451"/>
      <c r="VFU451"/>
      <c r="VFV451"/>
      <c r="VFW451"/>
      <c r="VFX451"/>
      <c r="VFY451"/>
      <c r="VFZ451"/>
      <c r="VGA451"/>
      <c r="VGB451"/>
      <c r="VGC451"/>
      <c r="VGD451"/>
      <c r="VGE451"/>
      <c r="VGF451"/>
      <c r="VGG451"/>
      <c r="VGH451"/>
      <c r="VGI451"/>
      <c r="VGJ451"/>
      <c r="VGK451"/>
      <c r="VGL451"/>
      <c r="VGM451"/>
      <c r="VGN451"/>
      <c r="VGO451"/>
      <c r="VGP451"/>
      <c r="VGQ451"/>
      <c r="VGR451"/>
      <c r="VGS451"/>
      <c r="VGT451"/>
      <c r="VGU451"/>
      <c r="VGV451"/>
      <c r="VGW451"/>
      <c r="VGX451"/>
      <c r="VGY451"/>
      <c r="VGZ451"/>
      <c r="VHA451"/>
      <c r="VHB451"/>
      <c r="VHC451"/>
      <c r="VHD451"/>
      <c r="VHE451"/>
      <c r="VHF451"/>
      <c r="VHG451"/>
      <c r="VHH451"/>
      <c r="VHI451"/>
      <c r="VHJ451"/>
      <c r="VHK451"/>
      <c r="VHL451"/>
      <c r="VHM451"/>
      <c r="VHN451"/>
      <c r="VHO451"/>
      <c r="VHP451"/>
      <c r="VHQ451"/>
      <c r="VHR451"/>
      <c r="VHS451"/>
      <c r="VHT451"/>
      <c r="VHU451"/>
      <c r="VHV451"/>
      <c r="VHW451"/>
      <c r="VHX451"/>
      <c r="VHY451"/>
      <c r="VHZ451"/>
      <c r="VIA451"/>
      <c r="VIB451"/>
      <c r="VIC451"/>
      <c r="VID451"/>
      <c r="VIE451"/>
      <c r="VIF451"/>
      <c r="VIG451"/>
      <c r="VIH451"/>
      <c r="VII451"/>
      <c r="VIJ451"/>
      <c r="VIK451"/>
      <c r="VIL451"/>
      <c r="VIM451"/>
      <c r="VIN451"/>
      <c r="VIO451"/>
      <c r="VIP451"/>
      <c r="VIQ451"/>
      <c r="VIR451"/>
      <c r="VIS451"/>
      <c r="VIT451"/>
      <c r="VIU451"/>
      <c r="VIV451"/>
      <c r="VIW451"/>
      <c r="VIX451"/>
      <c r="VIY451"/>
      <c r="VIZ451"/>
      <c r="VJA451"/>
      <c r="VJB451"/>
      <c r="VJC451"/>
      <c r="VJD451"/>
      <c r="VJE451"/>
      <c r="VJF451"/>
      <c r="VJG451"/>
      <c r="VJH451"/>
      <c r="VJI451"/>
      <c r="VJJ451"/>
      <c r="VJK451"/>
      <c r="VJL451"/>
      <c r="VJM451"/>
      <c r="VJN451"/>
      <c r="VJO451"/>
      <c r="VJP451"/>
      <c r="VJQ451"/>
      <c r="VJR451"/>
      <c r="VJS451"/>
      <c r="VJT451"/>
      <c r="VJU451"/>
      <c r="VJV451"/>
      <c r="VJW451"/>
      <c r="VJX451"/>
      <c r="VJY451"/>
      <c r="VJZ451"/>
      <c r="VKA451"/>
      <c r="VKB451"/>
      <c r="VKC451"/>
      <c r="VKD451"/>
      <c r="VKE451"/>
      <c r="VKF451"/>
      <c r="VKG451"/>
      <c r="VKH451"/>
      <c r="VKI451"/>
      <c r="VKJ451"/>
      <c r="VKK451"/>
      <c r="VKL451"/>
      <c r="VKM451"/>
      <c r="VKN451"/>
      <c r="VKO451"/>
      <c r="VKP451"/>
      <c r="VKQ451"/>
      <c r="VKR451"/>
      <c r="VKS451"/>
      <c r="VKT451"/>
      <c r="VKU451"/>
      <c r="VKV451"/>
      <c r="VKW451"/>
      <c r="VKX451"/>
      <c r="VKY451"/>
      <c r="VKZ451"/>
      <c r="VLA451"/>
      <c r="VLB451"/>
      <c r="VLC451"/>
      <c r="VLD451"/>
      <c r="VLE451"/>
      <c r="VLF451"/>
      <c r="VLG451"/>
      <c r="VLH451"/>
      <c r="VLI451"/>
      <c r="VLJ451"/>
      <c r="VLK451"/>
      <c r="VLL451"/>
      <c r="VLM451"/>
      <c r="VLN451"/>
      <c r="VLO451"/>
      <c r="VLP451"/>
      <c r="VLQ451"/>
      <c r="VLR451"/>
      <c r="VLS451"/>
      <c r="VLT451"/>
      <c r="VLU451"/>
      <c r="VLV451"/>
      <c r="VLW451"/>
      <c r="VLX451"/>
      <c r="VLY451"/>
      <c r="VLZ451"/>
      <c r="VMA451"/>
      <c r="VMB451"/>
      <c r="VMC451"/>
      <c r="VMD451"/>
      <c r="VME451"/>
      <c r="VMF451"/>
      <c r="VMG451"/>
      <c r="VMH451"/>
      <c r="VMI451"/>
      <c r="VMJ451"/>
      <c r="VMK451"/>
      <c r="VML451"/>
      <c r="VMM451"/>
      <c r="VMN451"/>
      <c r="VMO451"/>
      <c r="VMP451"/>
      <c r="VMQ451"/>
      <c r="VMR451"/>
      <c r="VMS451"/>
      <c r="VMT451"/>
      <c r="VMU451"/>
      <c r="VMV451"/>
      <c r="VMW451"/>
      <c r="VMX451"/>
      <c r="VMY451"/>
      <c r="VMZ451"/>
      <c r="VNA451"/>
      <c r="VNB451"/>
      <c r="VNC451"/>
      <c r="VND451"/>
      <c r="VNE451"/>
      <c r="VNF451"/>
      <c r="VNG451"/>
      <c r="VNH451"/>
      <c r="VNI451"/>
      <c r="VNJ451"/>
      <c r="VNK451"/>
      <c r="VNL451"/>
      <c r="VNM451"/>
      <c r="VNN451"/>
      <c r="VNO451"/>
      <c r="VNP451"/>
      <c r="VNQ451"/>
      <c r="VNR451"/>
      <c r="VNS451"/>
      <c r="VNT451"/>
      <c r="VNU451"/>
      <c r="VNV451"/>
      <c r="VNW451"/>
      <c r="VNX451"/>
      <c r="VNY451"/>
      <c r="VNZ451"/>
      <c r="VOA451"/>
      <c r="VOB451"/>
      <c r="VOC451"/>
      <c r="VOD451"/>
      <c r="VOE451"/>
      <c r="VOF451"/>
      <c r="VOG451"/>
      <c r="VOH451"/>
      <c r="VOI451"/>
      <c r="VOJ451"/>
      <c r="VOK451"/>
      <c r="VOL451"/>
      <c r="VOM451"/>
      <c r="VON451"/>
      <c r="VOO451"/>
      <c r="VOP451"/>
      <c r="VOQ451"/>
      <c r="VOR451"/>
      <c r="VOS451"/>
      <c r="VOT451"/>
      <c r="VOU451"/>
      <c r="VOV451"/>
      <c r="VOW451"/>
      <c r="VOX451"/>
      <c r="VOY451"/>
      <c r="VOZ451"/>
      <c r="VPA451"/>
      <c r="VPB451"/>
      <c r="VPC451"/>
      <c r="VPD451"/>
      <c r="VPE451"/>
      <c r="VPF451"/>
      <c r="VPG451"/>
      <c r="VPH451"/>
      <c r="VPI451"/>
      <c r="VPJ451"/>
      <c r="VPK451"/>
      <c r="VPL451"/>
      <c r="VPM451"/>
      <c r="VPN451"/>
      <c r="VPO451"/>
      <c r="VPP451"/>
      <c r="VPQ451"/>
      <c r="VPR451"/>
      <c r="VPS451"/>
      <c r="VPT451"/>
      <c r="VPU451"/>
      <c r="VPV451"/>
      <c r="VPW451"/>
      <c r="VPX451"/>
      <c r="VPY451"/>
      <c r="VPZ451"/>
      <c r="VQA451"/>
      <c r="VQB451"/>
      <c r="VQC451"/>
      <c r="VQD451"/>
      <c r="VQE451"/>
      <c r="VQF451"/>
      <c r="VQG451"/>
      <c r="VQH451"/>
      <c r="VQI451"/>
      <c r="VQJ451"/>
      <c r="VQK451"/>
      <c r="VQL451"/>
      <c r="VQM451"/>
      <c r="VQN451"/>
      <c r="VQO451"/>
      <c r="VQP451"/>
      <c r="VQQ451"/>
      <c r="VQR451"/>
      <c r="VQS451"/>
      <c r="VQT451"/>
      <c r="VQU451"/>
      <c r="VQV451"/>
      <c r="VQW451"/>
      <c r="VQX451"/>
      <c r="VQY451"/>
      <c r="VQZ451"/>
      <c r="VRA451"/>
      <c r="VRB451"/>
      <c r="VRC451"/>
      <c r="VRD451"/>
      <c r="VRE451"/>
      <c r="VRF451"/>
      <c r="VRG451"/>
      <c r="VRH451"/>
      <c r="VRI451"/>
      <c r="VRJ451"/>
      <c r="VRK451"/>
      <c r="VRL451"/>
      <c r="VRM451"/>
      <c r="VRN451"/>
      <c r="VRO451"/>
      <c r="VRP451"/>
      <c r="VRQ451"/>
      <c r="VRR451"/>
      <c r="VRS451"/>
      <c r="VRT451"/>
      <c r="VRU451"/>
      <c r="VRV451"/>
      <c r="VRW451"/>
      <c r="VRX451"/>
      <c r="VRY451"/>
      <c r="VRZ451"/>
      <c r="VSA451"/>
      <c r="VSB451"/>
      <c r="VSC451"/>
      <c r="VSD451"/>
      <c r="VSE451"/>
      <c r="VSF451"/>
      <c r="VSG451"/>
      <c r="VSH451"/>
      <c r="VSI451"/>
      <c r="VSJ451"/>
      <c r="VSK451"/>
      <c r="VSL451"/>
      <c r="VSM451"/>
      <c r="VSN451"/>
      <c r="VSO451"/>
      <c r="VSP451"/>
      <c r="VSQ451"/>
      <c r="VSR451"/>
      <c r="VSS451"/>
      <c r="VST451"/>
      <c r="VSU451"/>
      <c r="VSV451"/>
      <c r="VSW451"/>
      <c r="VSX451"/>
      <c r="VSY451"/>
      <c r="VSZ451"/>
      <c r="VTA451"/>
      <c r="VTB451"/>
      <c r="VTC451"/>
      <c r="VTD451"/>
      <c r="VTE451"/>
      <c r="VTF451"/>
      <c r="VTG451"/>
      <c r="VTH451"/>
      <c r="VTI451"/>
      <c r="VTJ451"/>
      <c r="VTK451"/>
      <c r="VTL451"/>
      <c r="VTM451"/>
      <c r="VTN451"/>
      <c r="VTO451"/>
      <c r="VTP451"/>
      <c r="VTQ451"/>
      <c r="VTR451"/>
      <c r="VTS451"/>
      <c r="VTT451"/>
      <c r="VTU451"/>
      <c r="VTV451"/>
      <c r="VTW451"/>
      <c r="VTX451"/>
      <c r="VTY451"/>
      <c r="VTZ451"/>
      <c r="VUA451"/>
      <c r="VUB451"/>
      <c r="VUC451"/>
      <c r="VUD451"/>
      <c r="VUE451"/>
      <c r="VUF451"/>
      <c r="VUG451"/>
      <c r="VUH451"/>
      <c r="VUI451"/>
      <c r="VUJ451"/>
      <c r="VUK451"/>
      <c r="VUL451"/>
      <c r="VUM451"/>
      <c r="VUN451"/>
      <c r="VUO451"/>
      <c r="VUP451"/>
      <c r="VUQ451"/>
      <c r="VUR451"/>
      <c r="VUS451"/>
      <c r="VUT451"/>
      <c r="VUU451"/>
      <c r="VUV451"/>
      <c r="VUW451"/>
      <c r="VUX451"/>
      <c r="VUY451"/>
      <c r="VUZ451"/>
      <c r="VVA451"/>
      <c r="VVB451"/>
      <c r="VVC451"/>
      <c r="VVD451"/>
      <c r="VVE451"/>
      <c r="VVF451"/>
      <c r="VVG451"/>
      <c r="VVH451"/>
      <c r="VVI451"/>
      <c r="VVJ451"/>
      <c r="VVK451"/>
      <c r="VVL451"/>
      <c r="VVM451"/>
      <c r="VVN451"/>
      <c r="VVO451"/>
      <c r="VVP451"/>
      <c r="VVQ451"/>
      <c r="VVR451"/>
      <c r="VVS451"/>
      <c r="VVT451"/>
      <c r="VVU451"/>
      <c r="VVV451"/>
      <c r="VVW451"/>
      <c r="VVX451"/>
      <c r="VVY451"/>
      <c r="VVZ451"/>
      <c r="VWA451"/>
      <c r="VWB451"/>
      <c r="VWC451"/>
      <c r="VWD451"/>
      <c r="VWE451"/>
      <c r="VWF451"/>
      <c r="VWG451"/>
      <c r="VWH451"/>
      <c r="VWI451"/>
      <c r="VWJ451"/>
      <c r="VWK451"/>
      <c r="VWL451"/>
      <c r="VWM451"/>
      <c r="VWN451"/>
      <c r="VWO451"/>
      <c r="VWP451"/>
      <c r="VWQ451"/>
      <c r="VWR451"/>
      <c r="VWS451"/>
      <c r="VWT451"/>
      <c r="VWU451"/>
      <c r="VWV451"/>
      <c r="VWW451"/>
      <c r="VWX451"/>
      <c r="VWY451"/>
      <c r="VWZ451"/>
      <c r="VXA451"/>
      <c r="VXB451"/>
      <c r="VXC451"/>
      <c r="VXD451"/>
      <c r="VXE451"/>
      <c r="VXF451"/>
      <c r="VXG451"/>
      <c r="VXH451"/>
      <c r="VXI451"/>
      <c r="VXJ451"/>
      <c r="VXK451"/>
      <c r="VXL451"/>
      <c r="VXM451"/>
      <c r="VXN451"/>
      <c r="VXO451"/>
      <c r="VXP451"/>
      <c r="VXQ451"/>
      <c r="VXR451"/>
      <c r="VXS451"/>
      <c r="VXT451"/>
      <c r="VXU451"/>
      <c r="VXV451"/>
      <c r="VXW451"/>
      <c r="VXX451"/>
      <c r="VXY451"/>
      <c r="VXZ451"/>
      <c r="VYA451"/>
      <c r="VYB451"/>
      <c r="VYC451"/>
      <c r="VYD451"/>
      <c r="VYE451"/>
      <c r="VYF451"/>
      <c r="VYG451"/>
      <c r="VYH451"/>
      <c r="VYI451"/>
      <c r="VYJ451"/>
      <c r="VYK451"/>
      <c r="VYL451"/>
      <c r="VYM451"/>
      <c r="VYN451"/>
      <c r="VYO451"/>
      <c r="VYP451"/>
      <c r="VYQ451"/>
      <c r="VYR451"/>
      <c r="VYS451"/>
      <c r="VYT451"/>
      <c r="VYU451"/>
      <c r="VYV451"/>
      <c r="VYW451"/>
      <c r="VYX451"/>
      <c r="VYY451"/>
      <c r="VYZ451"/>
      <c r="VZA451"/>
      <c r="VZB451"/>
      <c r="VZC451"/>
      <c r="VZD451"/>
      <c r="VZE451"/>
      <c r="VZF451"/>
      <c r="VZG451"/>
      <c r="VZH451"/>
      <c r="VZI451"/>
      <c r="VZJ451"/>
      <c r="VZK451"/>
      <c r="VZL451"/>
      <c r="VZM451"/>
      <c r="VZN451"/>
      <c r="VZO451"/>
      <c r="VZP451"/>
      <c r="VZQ451"/>
      <c r="VZR451"/>
      <c r="VZS451"/>
      <c r="VZT451"/>
      <c r="VZU451"/>
      <c r="VZV451"/>
      <c r="VZW451"/>
      <c r="VZX451"/>
      <c r="VZY451"/>
      <c r="VZZ451"/>
      <c r="WAA451"/>
      <c r="WAB451"/>
      <c r="WAC451"/>
      <c r="WAD451"/>
      <c r="WAE451"/>
      <c r="WAF451"/>
      <c r="WAG451"/>
      <c r="WAH451"/>
      <c r="WAI451"/>
      <c r="WAJ451"/>
      <c r="WAK451"/>
      <c r="WAL451"/>
      <c r="WAM451"/>
      <c r="WAN451"/>
      <c r="WAO451"/>
      <c r="WAP451"/>
      <c r="WAQ451"/>
      <c r="WAR451"/>
      <c r="WAS451"/>
      <c r="WAT451"/>
      <c r="WAU451"/>
      <c r="WAV451"/>
      <c r="WAW451"/>
      <c r="WAX451"/>
      <c r="WAY451"/>
      <c r="WAZ451"/>
      <c r="WBA451"/>
      <c r="WBB451"/>
      <c r="WBC451"/>
      <c r="WBD451"/>
      <c r="WBE451"/>
      <c r="WBF451"/>
      <c r="WBG451"/>
      <c r="WBH451"/>
      <c r="WBI451"/>
      <c r="WBJ451"/>
      <c r="WBK451"/>
      <c r="WBL451"/>
      <c r="WBM451"/>
      <c r="WBN451"/>
      <c r="WBO451"/>
      <c r="WBP451"/>
      <c r="WBQ451"/>
      <c r="WBR451"/>
      <c r="WBS451"/>
      <c r="WBT451"/>
      <c r="WBU451"/>
      <c r="WBV451"/>
      <c r="WBW451"/>
      <c r="WBX451"/>
      <c r="WBY451"/>
      <c r="WBZ451"/>
      <c r="WCA451"/>
      <c r="WCB451"/>
      <c r="WCC451"/>
      <c r="WCD451"/>
      <c r="WCE451"/>
      <c r="WCF451"/>
      <c r="WCG451"/>
      <c r="WCH451"/>
      <c r="WCI451"/>
      <c r="WCJ451"/>
      <c r="WCK451"/>
      <c r="WCL451"/>
      <c r="WCM451"/>
      <c r="WCN451"/>
      <c r="WCO451"/>
      <c r="WCP451"/>
      <c r="WCQ451"/>
      <c r="WCR451"/>
      <c r="WCS451"/>
      <c r="WCT451"/>
      <c r="WCU451"/>
      <c r="WCV451"/>
      <c r="WCW451"/>
      <c r="WCX451"/>
      <c r="WCY451"/>
      <c r="WCZ451"/>
      <c r="WDA451"/>
      <c r="WDB451"/>
      <c r="WDC451"/>
      <c r="WDD451"/>
      <c r="WDE451"/>
      <c r="WDF451"/>
      <c r="WDG451"/>
      <c r="WDH451"/>
      <c r="WDI451"/>
      <c r="WDJ451"/>
      <c r="WDK451"/>
      <c r="WDL451"/>
      <c r="WDM451"/>
      <c r="WDN451"/>
      <c r="WDO451"/>
      <c r="WDP451"/>
      <c r="WDQ451"/>
      <c r="WDR451"/>
      <c r="WDS451"/>
      <c r="WDT451"/>
      <c r="WDU451"/>
      <c r="WDV451"/>
      <c r="WDW451"/>
      <c r="WDX451"/>
      <c r="WDY451"/>
      <c r="WDZ451"/>
      <c r="WEA451"/>
      <c r="WEB451"/>
      <c r="WEC451"/>
      <c r="WED451"/>
      <c r="WEE451"/>
      <c r="WEF451"/>
      <c r="WEG451"/>
      <c r="WEH451"/>
      <c r="WEI451"/>
      <c r="WEJ451"/>
      <c r="WEK451"/>
      <c r="WEL451"/>
      <c r="WEM451"/>
      <c r="WEN451"/>
      <c r="WEO451"/>
      <c r="WEP451"/>
      <c r="WEQ451"/>
      <c r="WER451"/>
      <c r="WES451"/>
      <c r="WET451"/>
      <c r="WEU451"/>
      <c r="WEV451"/>
      <c r="WEW451"/>
      <c r="WEX451"/>
      <c r="WEY451"/>
      <c r="WEZ451"/>
      <c r="WFA451"/>
      <c r="WFB451"/>
      <c r="WFC451"/>
      <c r="WFD451"/>
      <c r="WFE451"/>
      <c r="WFF451"/>
      <c r="WFG451"/>
      <c r="WFH451"/>
      <c r="WFI451"/>
      <c r="WFJ451"/>
      <c r="WFK451"/>
      <c r="WFL451"/>
      <c r="WFM451"/>
      <c r="WFN451"/>
      <c r="WFO451"/>
      <c r="WFP451"/>
      <c r="WFQ451"/>
      <c r="WFR451"/>
      <c r="WFS451"/>
      <c r="WFT451"/>
      <c r="WFU451"/>
      <c r="WFV451"/>
      <c r="WFW451"/>
      <c r="WFX451"/>
      <c r="WFY451"/>
      <c r="WFZ451"/>
      <c r="WGA451"/>
      <c r="WGB451"/>
      <c r="WGC451"/>
      <c r="WGD451"/>
      <c r="WGE451"/>
      <c r="WGF451"/>
      <c r="WGG451"/>
      <c r="WGH451"/>
      <c r="WGI451"/>
      <c r="WGJ451"/>
      <c r="WGK451"/>
      <c r="WGL451"/>
      <c r="WGM451"/>
      <c r="WGN451"/>
      <c r="WGO451"/>
      <c r="WGP451"/>
      <c r="WGQ451"/>
      <c r="WGR451"/>
      <c r="WGS451"/>
      <c r="WGT451"/>
      <c r="WGU451"/>
      <c r="WGV451"/>
      <c r="WGW451"/>
      <c r="WGX451"/>
      <c r="WGY451"/>
      <c r="WGZ451"/>
      <c r="WHA451"/>
      <c r="WHB451"/>
      <c r="WHC451"/>
      <c r="WHD451"/>
      <c r="WHE451"/>
      <c r="WHF451"/>
      <c r="WHG451"/>
      <c r="WHH451"/>
      <c r="WHI451"/>
      <c r="WHJ451"/>
      <c r="WHK451"/>
      <c r="WHL451"/>
      <c r="WHM451"/>
      <c r="WHN451"/>
      <c r="WHO451"/>
      <c r="WHP451"/>
      <c r="WHQ451"/>
      <c r="WHR451"/>
      <c r="WHS451"/>
      <c r="WHT451"/>
      <c r="WHU451"/>
      <c r="WHV451"/>
      <c r="WHW451"/>
      <c r="WHX451"/>
      <c r="WHY451"/>
      <c r="WHZ451"/>
      <c r="WIA451"/>
      <c r="WIB451"/>
      <c r="WIC451"/>
      <c r="WID451"/>
      <c r="WIE451"/>
      <c r="WIF451"/>
      <c r="WIG451"/>
      <c r="WIH451"/>
      <c r="WII451"/>
      <c r="WIJ451"/>
      <c r="WIK451"/>
      <c r="WIL451"/>
      <c r="WIM451"/>
      <c r="WIN451"/>
      <c r="WIO451"/>
      <c r="WIP451"/>
      <c r="WIQ451"/>
      <c r="WIR451"/>
      <c r="WIS451"/>
      <c r="WIT451"/>
      <c r="WIU451"/>
      <c r="WIV451"/>
      <c r="WIW451"/>
      <c r="WIX451"/>
      <c r="WIY451"/>
      <c r="WIZ451"/>
      <c r="WJA451"/>
      <c r="WJB451"/>
      <c r="WJC451"/>
      <c r="WJD451"/>
      <c r="WJE451"/>
      <c r="WJF451"/>
      <c r="WJG451"/>
      <c r="WJH451"/>
      <c r="WJI451"/>
      <c r="WJJ451"/>
      <c r="WJK451"/>
      <c r="WJL451"/>
      <c r="WJM451"/>
      <c r="WJN451"/>
      <c r="WJO451"/>
      <c r="WJP451"/>
      <c r="WJQ451"/>
      <c r="WJR451"/>
      <c r="WJS451"/>
      <c r="WJT451"/>
      <c r="WJU451"/>
      <c r="WJV451"/>
      <c r="WJW451"/>
      <c r="WJX451"/>
      <c r="WJY451"/>
      <c r="WJZ451"/>
      <c r="WKA451"/>
      <c r="WKB451"/>
      <c r="WKC451"/>
      <c r="WKD451"/>
      <c r="WKE451"/>
      <c r="WKF451"/>
      <c r="WKG451"/>
      <c r="WKH451"/>
      <c r="WKI451"/>
      <c r="WKJ451"/>
      <c r="WKK451"/>
      <c r="WKL451"/>
      <c r="WKM451"/>
      <c r="WKN451"/>
      <c r="WKO451"/>
      <c r="WKP451"/>
      <c r="WKQ451"/>
      <c r="WKR451"/>
      <c r="WKS451"/>
      <c r="WKT451"/>
      <c r="WKU451"/>
      <c r="WKV451"/>
      <c r="WKW451"/>
      <c r="WKX451"/>
      <c r="WKY451"/>
      <c r="WKZ451"/>
      <c r="WLA451"/>
      <c r="WLB451"/>
      <c r="WLC451"/>
      <c r="WLD451"/>
      <c r="WLE451"/>
      <c r="WLF451"/>
      <c r="WLG451"/>
      <c r="WLH451"/>
      <c r="WLI451"/>
      <c r="WLJ451"/>
      <c r="WLK451"/>
      <c r="WLL451"/>
      <c r="WLM451"/>
      <c r="WLN451"/>
      <c r="WLO451"/>
      <c r="WLP451"/>
      <c r="WLQ451"/>
      <c r="WLR451"/>
      <c r="WLS451"/>
      <c r="WLT451"/>
      <c r="WLU451"/>
      <c r="WLV451"/>
      <c r="WLW451"/>
      <c r="WLX451"/>
      <c r="WLY451"/>
      <c r="WLZ451"/>
      <c r="WMA451"/>
      <c r="WMB451"/>
      <c r="WMC451"/>
      <c r="WMD451"/>
      <c r="WME451"/>
      <c r="WMF451"/>
      <c r="WMG451"/>
      <c r="WMH451"/>
      <c r="WMI451"/>
      <c r="WMJ451"/>
      <c r="WMK451"/>
      <c r="WML451"/>
      <c r="WMM451"/>
      <c r="WMN451"/>
      <c r="WMO451"/>
      <c r="WMP451"/>
      <c r="WMQ451"/>
      <c r="WMR451"/>
      <c r="WMS451"/>
      <c r="WMT451"/>
      <c r="WMU451"/>
      <c r="WMV451"/>
      <c r="WMW451"/>
      <c r="WMX451"/>
      <c r="WMY451"/>
      <c r="WMZ451"/>
      <c r="WNA451"/>
      <c r="WNB451"/>
      <c r="WNC451"/>
      <c r="WND451"/>
      <c r="WNE451"/>
      <c r="WNF451"/>
      <c r="WNG451"/>
      <c r="WNH451"/>
      <c r="WNI451"/>
      <c r="WNJ451"/>
      <c r="WNK451"/>
      <c r="WNL451"/>
      <c r="WNM451"/>
      <c r="WNN451"/>
      <c r="WNO451"/>
      <c r="WNP451"/>
      <c r="WNQ451"/>
      <c r="WNR451"/>
      <c r="WNS451"/>
      <c r="WNT451"/>
      <c r="WNU451"/>
      <c r="WNV451"/>
      <c r="WNW451"/>
      <c r="WNX451"/>
      <c r="WNY451"/>
      <c r="WNZ451"/>
      <c r="WOA451"/>
      <c r="WOB451"/>
      <c r="WOC451"/>
      <c r="WOD451"/>
      <c r="WOE451"/>
      <c r="WOF451"/>
      <c r="WOG451"/>
      <c r="WOH451"/>
      <c r="WOI451"/>
      <c r="WOJ451"/>
      <c r="WOK451"/>
      <c r="WOL451"/>
      <c r="WOM451"/>
      <c r="WON451"/>
      <c r="WOO451"/>
      <c r="WOP451"/>
      <c r="WOQ451"/>
      <c r="WOR451"/>
      <c r="WOS451"/>
      <c r="WOT451"/>
      <c r="WOU451"/>
      <c r="WOV451"/>
      <c r="WOW451"/>
      <c r="WOX451"/>
      <c r="WOY451"/>
      <c r="WOZ451"/>
      <c r="WPA451"/>
      <c r="WPB451"/>
      <c r="WPC451"/>
      <c r="WPD451"/>
      <c r="WPE451"/>
      <c r="WPF451"/>
      <c r="WPG451"/>
      <c r="WPH451"/>
      <c r="WPI451"/>
      <c r="WPJ451"/>
      <c r="WPK451"/>
      <c r="WPL451"/>
      <c r="WPM451"/>
      <c r="WPN451"/>
      <c r="WPO451"/>
      <c r="WPP451"/>
      <c r="WPQ451"/>
      <c r="WPR451"/>
      <c r="WPS451"/>
      <c r="WPT451"/>
      <c r="WPU451"/>
      <c r="WPV451"/>
      <c r="WPW451"/>
      <c r="WPX451"/>
      <c r="WPY451"/>
      <c r="WPZ451"/>
      <c r="WQA451"/>
      <c r="WQB451"/>
      <c r="WQC451"/>
      <c r="WQD451"/>
      <c r="WQE451"/>
      <c r="WQF451"/>
      <c r="WQG451"/>
      <c r="WQH451"/>
      <c r="WQI451"/>
      <c r="WQJ451"/>
      <c r="WQK451"/>
      <c r="WQL451"/>
      <c r="WQM451"/>
      <c r="WQN451"/>
      <c r="WQO451"/>
      <c r="WQP451"/>
      <c r="WQQ451"/>
      <c r="WQR451"/>
      <c r="WQS451"/>
      <c r="WQT451"/>
      <c r="WQU451"/>
      <c r="WQV451"/>
      <c r="WQW451"/>
      <c r="WQX451"/>
      <c r="WQY451"/>
      <c r="WQZ451"/>
      <c r="WRA451"/>
      <c r="WRB451"/>
      <c r="WRC451"/>
      <c r="WRD451"/>
      <c r="WRE451"/>
      <c r="WRF451"/>
      <c r="WRG451"/>
      <c r="WRH451"/>
      <c r="WRI451"/>
      <c r="WRJ451"/>
      <c r="WRK451"/>
      <c r="WRL451"/>
      <c r="WRM451"/>
      <c r="WRN451"/>
      <c r="WRO451"/>
      <c r="WRP451"/>
      <c r="WRQ451"/>
      <c r="WRR451"/>
      <c r="WRS451"/>
      <c r="WRT451"/>
      <c r="WRU451"/>
      <c r="WRV451"/>
      <c r="WRW451"/>
      <c r="WRX451"/>
      <c r="WRY451"/>
      <c r="WRZ451"/>
      <c r="WSA451"/>
      <c r="WSB451"/>
      <c r="WSC451"/>
      <c r="WSD451"/>
      <c r="WSE451"/>
      <c r="WSF451"/>
      <c r="WSG451"/>
      <c r="WSH451"/>
      <c r="WSI451"/>
      <c r="WSJ451"/>
      <c r="WSK451"/>
      <c r="WSL451"/>
      <c r="WSM451"/>
      <c r="WSN451"/>
      <c r="WSO451"/>
      <c r="WSP451"/>
      <c r="WSQ451"/>
      <c r="WSR451"/>
      <c r="WSS451"/>
      <c r="WST451"/>
      <c r="WSU451"/>
      <c r="WSV451"/>
      <c r="WSW451"/>
      <c r="WSX451"/>
      <c r="WSY451"/>
      <c r="WSZ451"/>
      <c r="WTA451"/>
      <c r="WTB451"/>
      <c r="WTC451"/>
      <c r="WTD451"/>
      <c r="WTE451"/>
      <c r="WTF451"/>
      <c r="WTG451"/>
      <c r="WTH451"/>
      <c r="WTI451"/>
      <c r="WTJ451"/>
      <c r="WTK451"/>
      <c r="WTL451"/>
      <c r="WTM451"/>
      <c r="WTN451"/>
      <c r="WTO451"/>
      <c r="WTP451"/>
      <c r="WTQ451"/>
      <c r="WTR451"/>
      <c r="WTS451"/>
      <c r="WTT451"/>
      <c r="WTU451"/>
      <c r="WTV451"/>
      <c r="WTW451"/>
      <c r="WTX451"/>
      <c r="WTY451"/>
      <c r="WTZ451"/>
      <c r="WUA451"/>
      <c r="WUB451"/>
      <c r="WUC451"/>
      <c r="WUD451"/>
      <c r="WUE451"/>
      <c r="WUF451"/>
      <c r="WUG451"/>
      <c r="WUH451"/>
      <c r="WUI451"/>
      <c r="WUJ451"/>
      <c r="WUK451"/>
      <c r="WUL451"/>
      <c r="WUM451"/>
      <c r="WUN451"/>
      <c r="WUO451"/>
      <c r="WUP451"/>
      <c r="WUQ451"/>
      <c r="WUR451"/>
      <c r="WUS451"/>
      <c r="WUT451"/>
      <c r="WUU451"/>
      <c r="WUV451"/>
      <c r="WUW451"/>
      <c r="WUX451"/>
      <c r="WUY451"/>
      <c r="WUZ451"/>
      <c r="WVA451"/>
      <c r="WVB451"/>
      <c r="WVC451"/>
      <c r="WVD451"/>
      <c r="WVE451"/>
      <c r="WVF451"/>
      <c r="WVG451"/>
      <c r="WVH451"/>
      <c r="WVI451"/>
      <c r="WVJ451"/>
      <c r="WVK451"/>
      <c r="WVL451"/>
      <c r="WVM451"/>
      <c r="WVN451"/>
      <c r="WVO451"/>
      <c r="WVP451"/>
      <c r="WVQ451"/>
      <c r="WVR451"/>
      <c r="WVS451"/>
      <c r="WVT451"/>
      <c r="WVU451"/>
      <c r="WVV451"/>
      <c r="WVW451"/>
      <c r="WVX451"/>
      <c r="WVY451"/>
      <c r="WVZ451"/>
      <c r="WWA451"/>
      <c r="WWB451"/>
      <c r="WWC451"/>
      <c r="WWD451"/>
      <c r="WWE451"/>
      <c r="WWF451"/>
      <c r="WWG451"/>
      <c r="WWH451"/>
      <c r="WWI451"/>
      <c r="WWJ451"/>
      <c r="WWK451"/>
      <c r="WWL451"/>
      <c r="WWM451"/>
      <c r="WWN451"/>
      <c r="WWO451"/>
      <c r="WWP451"/>
      <c r="WWQ451"/>
      <c r="WWR451"/>
      <c r="WWS451"/>
      <c r="WWT451"/>
      <c r="WWU451"/>
      <c r="WWV451"/>
      <c r="WWW451"/>
      <c r="WWX451"/>
      <c r="WWY451"/>
      <c r="WWZ451"/>
      <c r="WXA451"/>
      <c r="WXB451"/>
      <c r="WXC451"/>
      <c r="WXD451"/>
      <c r="WXE451"/>
      <c r="WXF451"/>
      <c r="WXG451"/>
      <c r="WXH451"/>
      <c r="WXI451"/>
      <c r="WXJ451"/>
      <c r="WXK451"/>
      <c r="WXL451"/>
      <c r="WXM451"/>
      <c r="WXN451"/>
      <c r="WXO451"/>
      <c r="WXP451"/>
      <c r="WXQ451"/>
      <c r="WXR451"/>
      <c r="WXS451"/>
      <c r="WXT451"/>
      <c r="WXU451"/>
      <c r="WXV451"/>
      <c r="WXW451"/>
      <c r="WXX451"/>
      <c r="WXY451"/>
      <c r="WXZ451"/>
      <c r="WYA451"/>
      <c r="WYB451"/>
      <c r="WYC451"/>
      <c r="WYD451"/>
      <c r="WYE451"/>
      <c r="WYF451"/>
      <c r="WYG451"/>
      <c r="WYH451"/>
      <c r="WYI451"/>
      <c r="WYJ451"/>
      <c r="WYK451"/>
      <c r="WYL451"/>
      <c r="WYM451"/>
      <c r="WYN451"/>
      <c r="WYO451"/>
      <c r="WYP451"/>
      <c r="WYQ451"/>
      <c r="WYR451"/>
      <c r="WYS451"/>
      <c r="WYT451"/>
      <c r="WYU451"/>
      <c r="WYV451"/>
      <c r="WYW451"/>
      <c r="WYX451"/>
      <c r="WYY451"/>
      <c r="WYZ451"/>
      <c r="WZA451"/>
      <c r="WZB451"/>
      <c r="WZC451"/>
      <c r="WZD451"/>
      <c r="WZE451"/>
      <c r="WZF451"/>
      <c r="WZG451"/>
      <c r="WZH451"/>
      <c r="WZI451"/>
      <c r="WZJ451"/>
      <c r="WZK451"/>
      <c r="WZL451"/>
      <c r="WZM451"/>
      <c r="WZN451"/>
      <c r="WZO451"/>
      <c r="WZP451"/>
      <c r="WZQ451"/>
      <c r="WZR451"/>
      <c r="WZS451"/>
      <c r="WZT451"/>
      <c r="WZU451"/>
      <c r="WZV451"/>
      <c r="WZW451"/>
      <c r="WZX451"/>
      <c r="WZY451"/>
      <c r="WZZ451"/>
      <c r="XAA451"/>
      <c r="XAB451"/>
      <c r="XAC451"/>
      <c r="XAD451"/>
      <c r="XAE451"/>
      <c r="XAF451"/>
      <c r="XAG451"/>
      <c r="XAH451"/>
      <c r="XAI451"/>
      <c r="XAJ451"/>
      <c r="XAK451"/>
      <c r="XAL451"/>
      <c r="XAM451"/>
      <c r="XAN451"/>
      <c r="XAO451"/>
      <c r="XAP451"/>
      <c r="XAQ451"/>
      <c r="XAR451"/>
      <c r="XAS451"/>
      <c r="XAT451"/>
      <c r="XAU451"/>
      <c r="XAV451"/>
      <c r="XAW451"/>
      <c r="XAX451"/>
      <c r="XAY451"/>
      <c r="XAZ451"/>
      <c r="XBA451"/>
      <c r="XBB451"/>
      <c r="XBC451"/>
      <c r="XBD451"/>
      <c r="XBE451"/>
      <c r="XBF451"/>
      <c r="XBG451"/>
      <c r="XBH451"/>
      <c r="XBI451"/>
      <c r="XBJ451"/>
      <c r="XBK451"/>
      <c r="XBL451"/>
      <c r="XBM451"/>
      <c r="XBN451"/>
      <c r="XBO451"/>
      <c r="XBP451"/>
      <c r="XBQ451"/>
      <c r="XBR451"/>
      <c r="XBS451"/>
      <c r="XBT451"/>
      <c r="XBU451"/>
      <c r="XBV451"/>
      <c r="XBW451"/>
      <c r="XBX451"/>
      <c r="XBY451"/>
      <c r="XBZ451"/>
      <c r="XCA451"/>
      <c r="XCB451"/>
      <c r="XCC451"/>
      <c r="XCD451"/>
      <c r="XCE451"/>
      <c r="XCF451"/>
      <c r="XCG451"/>
      <c r="XCH451"/>
      <c r="XCI451"/>
      <c r="XCJ451"/>
      <c r="XCK451"/>
      <c r="XCL451"/>
      <c r="XCM451"/>
      <c r="XCN451"/>
      <c r="XCO451"/>
      <c r="XCP451"/>
      <c r="XCQ451"/>
      <c r="XCR451"/>
      <c r="XCS451"/>
      <c r="XCT451"/>
      <c r="XCU451"/>
      <c r="XCV451"/>
      <c r="XCW451"/>
      <c r="XCX451"/>
      <c r="XCY451"/>
      <c r="XCZ451"/>
      <c r="XDA451"/>
      <c r="XDB451"/>
      <c r="XDC451"/>
      <c r="XDD451"/>
      <c r="XDE451"/>
      <c r="XDF451"/>
      <c r="XDG451"/>
      <c r="XDH451"/>
      <c r="XDI451"/>
      <c r="XDJ451"/>
      <c r="XDK451"/>
      <c r="XDL451"/>
      <c r="XDM451"/>
      <c r="XDN451"/>
      <c r="XDO451"/>
      <c r="XDP451"/>
      <c r="XDQ451"/>
      <c r="XDR451"/>
      <c r="XDS451"/>
      <c r="XDT451"/>
      <c r="XDU451"/>
      <c r="XDV451"/>
      <c r="XDW451"/>
      <c r="XDX451"/>
      <c r="XDY451"/>
      <c r="XDZ451"/>
      <c r="XEA451"/>
      <c r="XEB451"/>
      <c r="XEC451"/>
      <c r="XED451"/>
      <c r="XEE451"/>
    </row>
    <row r="452" spans="1:16359" s="2" customFormat="1" x14ac:dyDescent="0.3">
      <c r="A452" s="495" t="s">
        <v>18</v>
      </c>
      <c r="B452" s="495"/>
      <c r="C452" s="495"/>
      <c r="D452" s="495"/>
      <c r="E452" s="495"/>
      <c r="F452" s="495"/>
      <c r="G452" s="156"/>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c r="AMK452"/>
      <c r="AML452"/>
      <c r="AMM452"/>
      <c r="AMN452"/>
      <c r="AMO452"/>
      <c r="AMP452"/>
      <c r="AMQ452"/>
      <c r="AMR452"/>
      <c r="AMS452"/>
      <c r="AMT452"/>
      <c r="AMU452"/>
      <c r="AMV452"/>
      <c r="AMW452"/>
      <c r="AMX452"/>
      <c r="AMY452"/>
      <c r="AMZ452"/>
      <c r="ANA452"/>
      <c r="ANB452"/>
      <c r="ANC452"/>
      <c r="AND452"/>
      <c r="ANE452"/>
      <c r="ANF452"/>
      <c r="ANG452"/>
      <c r="ANH452"/>
      <c r="ANI452"/>
      <c r="ANJ452"/>
      <c r="ANK452"/>
      <c r="ANL452"/>
      <c r="ANM452"/>
      <c r="ANN452"/>
      <c r="ANO452"/>
      <c r="ANP452"/>
      <c r="ANQ452"/>
      <c r="ANR452"/>
      <c r="ANS452"/>
      <c r="ANT452"/>
      <c r="ANU452"/>
      <c r="ANV452"/>
      <c r="ANW452"/>
      <c r="ANX452"/>
      <c r="ANY452"/>
      <c r="ANZ452"/>
      <c r="AOA452"/>
      <c r="AOB452"/>
      <c r="AOC452"/>
      <c r="AOD452"/>
      <c r="AOE452"/>
      <c r="AOF452"/>
      <c r="AOG452"/>
      <c r="AOH452"/>
      <c r="AOI452"/>
      <c r="AOJ452"/>
      <c r="AOK452"/>
      <c r="AOL452"/>
      <c r="AOM452"/>
      <c r="AON452"/>
      <c r="AOO452"/>
      <c r="AOP452"/>
      <c r="AOQ452"/>
      <c r="AOR452"/>
      <c r="AOS452"/>
      <c r="AOT452"/>
      <c r="AOU452"/>
      <c r="AOV452"/>
      <c r="AOW452"/>
      <c r="AOX452"/>
      <c r="AOY452"/>
      <c r="AOZ452"/>
      <c r="APA452"/>
      <c r="APB452"/>
      <c r="APC452"/>
      <c r="APD452"/>
      <c r="APE452"/>
      <c r="APF452"/>
      <c r="APG452"/>
      <c r="APH452"/>
      <c r="API452"/>
      <c r="APJ452"/>
      <c r="APK452"/>
      <c r="APL452"/>
      <c r="APM452"/>
      <c r="APN452"/>
      <c r="APO452"/>
      <c r="APP452"/>
      <c r="APQ452"/>
      <c r="APR452"/>
      <c r="APS452"/>
      <c r="APT452"/>
      <c r="APU452"/>
      <c r="APV452"/>
      <c r="APW452"/>
      <c r="APX452"/>
      <c r="APY452"/>
      <c r="APZ452"/>
      <c r="AQA452"/>
      <c r="AQB452"/>
      <c r="AQC452"/>
      <c r="AQD452"/>
      <c r="AQE452"/>
      <c r="AQF452"/>
      <c r="AQG452"/>
      <c r="AQH452"/>
      <c r="AQI452"/>
      <c r="AQJ452"/>
      <c r="AQK452"/>
      <c r="AQL452"/>
      <c r="AQM452"/>
      <c r="AQN452"/>
      <c r="AQO452"/>
      <c r="AQP452"/>
      <c r="AQQ452"/>
      <c r="AQR452"/>
      <c r="AQS452"/>
      <c r="AQT452"/>
      <c r="AQU452"/>
      <c r="AQV452"/>
      <c r="AQW452"/>
      <c r="AQX452"/>
      <c r="AQY452"/>
      <c r="AQZ452"/>
      <c r="ARA452"/>
      <c r="ARB452"/>
      <c r="ARC452"/>
      <c r="ARD452"/>
      <c r="ARE452"/>
      <c r="ARF452"/>
      <c r="ARG452"/>
      <c r="ARH452"/>
      <c r="ARI452"/>
      <c r="ARJ452"/>
      <c r="ARK452"/>
      <c r="ARL452"/>
      <c r="ARM452"/>
      <c r="ARN452"/>
      <c r="ARO452"/>
      <c r="ARP452"/>
      <c r="ARQ452"/>
      <c r="ARR452"/>
      <c r="ARS452"/>
      <c r="ART452"/>
      <c r="ARU452"/>
      <c r="ARV452"/>
      <c r="ARW452"/>
      <c r="ARX452"/>
      <c r="ARY452"/>
      <c r="ARZ452"/>
      <c r="ASA452"/>
      <c r="ASB452"/>
      <c r="ASC452"/>
      <c r="ASD452"/>
      <c r="ASE452"/>
      <c r="ASF452"/>
      <c r="ASG452"/>
      <c r="ASH452"/>
      <c r="ASI452"/>
      <c r="ASJ452"/>
      <c r="ASK452"/>
      <c r="ASL452"/>
      <c r="ASM452"/>
      <c r="ASN452"/>
      <c r="ASO452"/>
      <c r="ASP452"/>
      <c r="ASQ452"/>
      <c r="ASR452"/>
      <c r="ASS452"/>
      <c r="AST452"/>
      <c r="ASU452"/>
      <c r="ASV452"/>
      <c r="ASW452"/>
      <c r="ASX452"/>
      <c r="ASY452"/>
      <c r="ASZ452"/>
      <c r="ATA452"/>
      <c r="ATB452"/>
      <c r="ATC452"/>
      <c r="ATD452"/>
      <c r="ATE452"/>
      <c r="ATF452"/>
      <c r="ATG452"/>
      <c r="ATH452"/>
      <c r="ATI452"/>
      <c r="ATJ452"/>
      <c r="ATK452"/>
      <c r="ATL452"/>
      <c r="ATM452"/>
      <c r="ATN452"/>
      <c r="ATO452"/>
      <c r="ATP452"/>
      <c r="ATQ452"/>
      <c r="ATR452"/>
      <c r="ATS452"/>
      <c r="ATT452"/>
      <c r="ATU452"/>
      <c r="ATV452"/>
      <c r="ATW452"/>
      <c r="ATX452"/>
      <c r="ATY452"/>
      <c r="ATZ452"/>
      <c r="AUA452"/>
      <c r="AUB452"/>
      <c r="AUC452"/>
      <c r="AUD452"/>
      <c r="AUE452"/>
      <c r="AUF452"/>
      <c r="AUG452"/>
      <c r="AUH452"/>
      <c r="AUI452"/>
      <c r="AUJ452"/>
      <c r="AUK452"/>
      <c r="AUL452"/>
      <c r="AUM452"/>
      <c r="AUN452"/>
      <c r="AUO452"/>
      <c r="AUP452"/>
      <c r="AUQ452"/>
      <c r="AUR452"/>
      <c r="AUS452"/>
      <c r="AUT452"/>
      <c r="AUU452"/>
      <c r="AUV452"/>
      <c r="AUW452"/>
      <c r="AUX452"/>
      <c r="AUY452"/>
      <c r="AUZ452"/>
      <c r="AVA452"/>
      <c r="AVB452"/>
      <c r="AVC452"/>
      <c r="AVD452"/>
      <c r="AVE452"/>
      <c r="AVF452"/>
      <c r="AVG452"/>
      <c r="AVH452"/>
      <c r="AVI452"/>
      <c r="AVJ452"/>
      <c r="AVK452"/>
      <c r="AVL452"/>
      <c r="AVM452"/>
      <c r="AVN452"/>
      <c r="AVO452"/>
      <c r="AVP452"/>
      <c r="AVQ452"/>
      <c r="AVR452"/>
      <c r="AVS452"/>
      <c r="AVT452"/>
      <c r="AVU452"/>
      <c r="AVV452"/>
      <c r="AVW452"/>
      <c r="AVX452"/>
      <c r="AVY452"/>
      <c r="AVZ452"/>
      <c r="AWA452"/>
      <c r="AWB452"/>
      <c r="AWC452"/>
      <c r="AWD452"/>
      <c r="AWE452"/>
      <c r="AWF452"/>
      <c r="AWG452"/>
      <c r="AWH452"/>
      <c r="AWI452"/>
      <c r="AWJ452"/>
      <c r="AWK452"/>
      <c r="AWL452"/>
      <c r="AWM452"/>
      <c r="AWN452"/>
      <c r="AWO452"/>
      <c r="AWP452"/>
      <c r="AWQ452"/>
      <c r="AWR452"/>
      <c r="AWS452"/>
      <c r="AWT452"/>
      <c r="AWU452"/>
      <c r="AWV452"/>
      <c r="AWW452"/>
      <c r="AWX452"/>
      <c r="AWY452"/>
      <c r="AWZ452"/>
      <c r="AXA452"/>
      <c r="AXB452"/>
      <c r="AXC452"/>
      <c r="AXD452"/>
      <c r="AXE452"/>
      <c r="AXF452"/>
      <c r="AXG452"/>
      <c r="AXH452"/>
      <c r="AXI452"/>
      <c r="AXJ452"/>
      <c r="AXK452"/>
      <c r="AXL452"/>
      <c r="AXM452"/>
      <c r="AXN452"/>
      <c r="AXO452"/>
      <c r="AXP452"/>
      <c r="AXQ452"/>
      <c r="AXR452"/>
      <c r="AXS452"/>
      <c r="AXT452"/>
      <c r="AXU452"/>
      <c r="AXV452"/>
      <c r="AXW452"/>
      <c r="AXX452"/>
      <c r="AXY452"/>
      <c r="AXZ452"/>
      <c r="AYA452"/>
      <c r="AYB452"/>
      <c r="AYC452"/>
      <c r="AYD452"/>
      <c r="AYE452"/>
      <c r="AYF452"/>
      <c r="AYG452"/>
      <c r="AYH452"/>
      <c r="AYI452"/>
      <c r="AYJ452"/>
      <c r="AYK452"/>
      <c r="AYL452"/>
      <c r="AYM452"/>
      <c r="AYN452"/>
      <c r="AYO452"/>
      <c r="AYP452"/>
      <c r="AYQ452"/>
      <c r="AYR452"/>
      <c r="AYS452"/>
      <c r="AYT452"/>
      <c r="AYU452"/>
      <c r="AYV452"/>
      <c r="AYW452"/>
      <c r="AYX452"/>
      <c r="AYY452"/>
      <c r="AYZ452"/>
      <c r="AZA452"/>
      <c r="AZB452"/>
      <c r="AZC452"/>
      <c r="AZD452"/>
      <c r="AZE452"/>
      <c r="AZF452"/>
      <c r="AZG452"/>
      <c r="AZH452"/>
      <c r="AZI452"/>
      <c r="AZJ452"/>
      <c r="AZK452"/>
      <c r="AZL452"/>
      <c r="AZM452"/>
      <c r="AZN452"/>
      <c r="AZO452"/>
      <c r="AZP452"/>
      <c r="AZQ452"/>
      <c r="AZR452"/>
      <c r="AZS452"/>
      <c r="AZT452"/>
      <c r="AZU452"/>
      <c r="AZV452"/>
      <c r="AZW452"/>
      <c r="AZX452"/>
      <c r="AZY452"/>
      <c r="AZZ452"/>
      <c r="BAA452"/>
      <c r="BAB452"/>
      <c r="BAC452"/>
      <c r="BAD452"/>
      <c r="BAE452"/>
      <c r="BAF452"/>
      <c r="BAG452"/>
      <c r="BAH452"/>
      <c r="BAI452"/>
      <c r="BAJ452"/>
      <c r="BAK452"/>
      <c r="BAL452"/>
      <c r="BAM452"/>
      <c r="BAN452"/>
      <c r="BAO452"/>
      <c r="BAP452"/>
      <c r="BAQ452"/>
      <c r="BAR452"/>
      <c r="BAS452"/>
      <c r="BAT452"/>
      <c r="BAU452"/>
      <c r="BAV452"/>
      <c r="BAW452"/>
      <c r="BAX452"/>
      <c r="BAY452"/>
      <c r="BAZ452"/>
      <c r="BBA452"/>
      <c r="BBB452"/>
      <c r="BBC452"/>
      <c r="BBD452"/>
      <c r="BBE452"/>
      <c r="BBF452"/>
      <c r="BBG452"/>
      <c r="BBH452"/>
      <c r="BBI452"/>
      <c r="BBJ452"/>
      <c r="BBK452"/>
      <c r="BBL452"/>
      <c r="BBM452"/>
      <c r="BBN452"/>
      <c r="BBO452"/>
      <c r="BBP452"/>
      <c r="BBQ452"/>
      <c r="BBR452"/>
      <c r="BBS452"/>
      <c r="BBT452"/>
      <c r="BBU452"/>
      <c r="BBV452"/>
      <c r="BBW452"/>
      <c r="BBX452"/>
      <c r="BBY452"/>
      <c r="BBZ452"/>
      <c r="BCA452"/>
      <c r="BCB452"/>
      <c r="BCC452"/>
      <c r="BCD452"/>
      <c r="BCE452"/>
      <c r="BCF452"/>
      <c r="BCG452"/>
      <c r="BCH452"/>
      <c r="BCI452"/>
      <c r="BCJ452"/>
      <c r="BCK452"/>
      <c r="BCL452"/>
      <c r="BCM452"/>
      <c r="BCN452"/>
      <c r="BCO452"/>
      <c r="BCP452"/>
      <c r="BCQ452"/>
      <c r="BCR452"/>
      <c r="BCS452"/>
      <c r="BCT452"/>
      <c r="BCU452"/>
      <c r="BCV452"/>
      <c r="BCW452"/>
      <c r="BCX452"/>
      <c r="BCY452"/>
      <c r="BCZ452"/>
      <c r="BDA452"/>
      <c r="BDB452"/>
      <c r="BDC452"/>
      <c r="BDD452"/>
      <c r="BDE452"/>
      <c r="BDF452"/>
      <c r="BDG452"/>
      <c r="BDH452"/>
      <c r="BDI452"/>
      <c r="BDJ452"/>
      <c r="BDK452"/>
      <c r="BDL452"/>
      <c r="BDM452"/>
      <c r="BDN452"/>
      <c r="BDO452"/>
      <c r="BDP452"/>
      <c r="BDQ452"/>
      <c r="BDR452"/>
      <c r="BDS452"/>
      <c r="BDT452"/>
      <c r="BDU452"/>
      <c r="BDV452"/>
      <c r="BDW452"/>
      <c r="BDX452"/>
      <c r="BDY452"/>
      <c r="BDZ452"/>
      <c r="BEA452"/>
      <c r="BEB452"/>
      <c r="BEC452"/>
      <c r="BED452"/>
      <c r="BEE452"/>
      <c r="BEF452"/>
      <c r="BEG452"/>
      <c r="BEH452"/>
      <c r="BEI452"/>
      <c r="BEJ452"/>
      <c r="BEK452"/>
      <c r="BEL452"/>
      <c r="BEM452"/>
      <c r="BEN452"/>
      <c r="BEO452"/>
      <c r="BEP452"/>
      <c r="BEQ452"/>
      <c r="BER452"/>
      <c r="BES452"/>
      <c r="BET452"/>
      <c r="BEU452"/>
      <c r="BEV452"/>
      <c r="BEW452"/>
      <c r="BEX452"/>
      <c r="BEY452"/>
      <c r="BEZ452"/>
      <c r="BFA452"/>
      <c r="BFB452"/>
      <c r="BFC452"/>
      <c r="BFD452"/>
      <c r="BFE452"/>
      <c r="BFF452"/>
      <c r="BFG452"/>
      <c r="BFH452"/>
      <c r="BFI452"/>
      <c r="BFJ452"/>
      <c r="BFK452"/>
      <c r="BFL452"/>
      <c r="BFM452"/>
      <c r="BFN452"/>
      <c r="BFO452"/>
      <c r="BFP452"/>
      <c r="BFQ452"/>
      <c r="BFR452"/>
      <c r="BFS452"/>
      <c r="BFT452"/>
      <c r="BFU452"/>
      <c r="BFV452"/>
      <c r="BFW452"/>
      <c r="BFX452"/>
      <c r="BFY452"/>
      <c r="BFZ452"/>
      <c r="BGA452"/>
      <c r="BGB452"/>
      <c r="BGC452"/>
      <c r="BGD452"/>
      <c r="BGE452"/>
      <c r="BGF452"/>
      <c r="BGG452"/>
      <c r="BGH452"/>
      <c r="BGI452"/>
      <c r="BGJ452"/>
      <c r="BGK452"/>
      <c r="BGL452"/>
      <c r="BGM452"/>
      <c r="BGN452"/>
      <c r="BGO452"/>
      <c r="BGP452"/>
      <c r="BGQ452"/>
      <c r="BGR452"/>
      <c r="BGS452"/>
      <c r="BGT452"/>
      <c r="BGU452"/>
      <c r="BGV452"/>
      <c r="BGW452"/>
      <c r="BGX452"/>
      <c r="BGY452"/>
      <c r="BGZ452"/>
      <c r="BHA452"/>
      <c r="BHB452"/>
      <c r="BHC452"/>
      <c r="BHD452"/>
      <c r="BHE452"/>
      <c r="BHF452"/>
      <c r="BHG452"/>
      <c r="BHH452"/>
      <c r="BHI452"/>
      <c r="BHJ452"/>
      <c r="BHK452"/>
      <c r="BHL452"/>
      <c r="BHM452"/>
      <c r="BHN452"/>
      <c r="BHO452"/>
      <c r="BHP452"/>
      <c r="BHQ452"/>
      <c r="BHR452"/>
      <c r="BHS452"/>
      <c r="BHT452"/>
      <c r="BHU452"/>
      <c r="BHV452"/>
      <c r="BHW452"/>
      <c r="BHX452"/>
      <c r="BHY452"/>
      <c r="BHZ452"/>
      <c r="BIA452"/>
      <c r="BIB452"/>
      <c r="BIC452"/>
      <c r="BID452"/>
      <c r="BIE452"/>
      <c r="BIF452"/>
      <c r="BIG452"/>
      <c r="BIH452"/>
      <c r="BII452"/>
      <c r="BIJ452"/>
      <c r="BIK452"/>
      <c r="BIL452"/>
      <c r="BIM452"/>
      <c r="BIN452"/>
      <c r="BIO452"/>
      <c r="BIP452"/>
      <c r="BIQ452"/>
      <c r="BIR452"/>
      <c r="BIS452"/>
      <c r="BIT452"/>
      <c r="BIU452"/>
      <c r="BIV452"/>
      <c r="BIW452"/>
      <c r="BIX452"/>
      <c r="BIY452"/>
      <c r="BIZ452"/>
      <c r="BJA452"/>
      <c r="BJB452"/>
      <c r="BJC452"/>
      <c r="BJD452"/>
      <c r="BJE452"/>
      <c r="BJF452"/>
      <c r="BJG452"/>
      <c r="BJH452"/>
      <c r="BJI452"/>
      <c r="BJJ452"/>
      <c r="BJK452"/>
      <c r="BJL452"/>
      <c r="BJM452"/>
      <c r="BJN452"/>
      <c r="BJO452"/>
      <c r="BJP452"/>
      <c r="BJQ452"/>
      <c r="BJR452"/>
      <c r="BJS452"/>
      <c r="BJT452"/>
      <c r="BJU452"/>
      <c r="BJV452"/>
      <c r="BJW452"/>
      <c r="BJX452"/>
      <c r="BJY452"/>
      <c r="BJZ452"/>
      <c r="BKA452"/>
      <c r="BKB452"/>
      <c r="BKC452"/>
      <c r="BKD452"/>
      <c r="BKE452"/>
      <c r="BKF452"/>
      <c r="BKG452"/>
      <c r="BKH452"/>
      <c r="BKI452"/>
      <c r="BKJ452"/>
      <c r="BKK452"/>
      <c r="BKL452"/>
      <c r="BKM452"/>
      <c r="BKN452"/>
      <c r="BKO452"/>
      <c r="BKP452"/>
      <c r="BKQ452"/>
      <c r="BKR452"/>
      <c r="BKS452"/>
      <c r="BKT452"/>
      <c r="BKU452"/>
      <c r="BKV452"/>
      <c r="BKW452"/>
      <c r="BKX452"/>
      <c r="BKY452"/>
      <c r="BKZ452"/>
      <c r="BLA452"/>
      <c r="BLB452"/>
      <c r="BLC452"/>
      <c r="BLD452"/>
      <c r="BLE452"/>
      <c r="BLF452"/>
      <c r="BLG452"/>
      <c r="BLH452"/>
      <c r="BLI452"/>
      <c r="BLJ452"/>
      <c r="BLK452"/>
      <c r="BLL452"/>
      <c r="BLM452"/>
      <c r="BLN452"/>
      <c r="BLO452"/>
      <c r="BLP452"/>
      <c r="BLQ452"/>
      <c r="BLR452"/>
      <c r="BLS452"/>
      <c r="BLT452"/>
      <c r="BLU452"/>
      <c r="BLV452"/>
      <c r="BLW452"/>
      <c r="BLX452"/>
      <c r="BLY452"/>
      <c r="BLZ452"/>
      <c r="BMA452"/>
      <c r="BMB452"/>
      <c r="BMC452"/>
      <c r="BMD452"/>
      <c r="BME452"/>
      <c r="BMF452"/>
      <c r="BMG452"/>
      <c r="BMH452"/>
      <c r="BMI452"/>
      <c r="BMJ452"/>
      <c r="BMK452"/>
      <c r="BML452"/>
      <c r="BMM452"/>
      <c r="BMN452"/>
      <c r="BMO452"/>
      <c r="BMP452"/>
      <c r="BMQ452"/>
      <c r="BMR452"/>
      <c r="BMS452"/>
      <c r="BMT452"/>
      <c r="BMU452"/>
      <c r="BMV452"/>
      <c r="BMW452"/>
      <c r="BMX452"/>
      <c r="BMY452"/>
      <c r="BMZ452"/>
      <c r="BNA452"/>
      <c r="BNB452"/>
      <c r="BNC452"/>
      <c r="BND452"/>
      <c r="BNE452"/>
      <c r="BNF452"/>
      <c r="BNG452"/>
      <c r="BNH452"/>
      <c r="BNI452"/>
      <c r="BNJ452"/>
      <c r="BNK452"/>
      <c r="BNL452"/>
      <c r="BNM452"/>
      <c r="BNN452"/>
      <c r="BNO452"/>
      <c r="BNP452"/>
      <c r="BNQ452"/>
      <c r="BNR452"/>
      <c r="BNS452"/>
      <c r="BNT452"/>
      <c r="BNU452"/>
      <c r="BNV452"/>
      <c r="BNW452"/>
      <c r="BNX452"/>
      <c r="BNY452"/>
      <c r="BNZ452"/>
      <c r="BOA452"/>
      <c r="BOB452"/>
      <c r="BOC452"/>
      <c r="BOD452"/>
      <c r="BOE452"/>
      <c r="BOF452"/>
      <c r="BOG452"/>
      <c r="BOH452"/>
      <c r="BOI452"/>
      <c r="BOJ452"/>
      <c r="BOK452"/>
      <c r="BOL452"/>
      <c r="BOM452"/>
      <c r="BON452"/>
      <c r="BOO452"/>
      <c r="BOP452"/>
      <c r="BOQ452"/>
      <c r="BOR452"/>
      <c r="BOS452"/>
      <c r="BOT452"/>
      <c r="BOU452"/>
      <c r="BOV452"/>
      <c r="BOW452"/>
      <c r="BOX452"/>
      <c r="BOY452"/>
      <c r="BOZ452"/>
      <c r="BPA452"/>
      <c r="BPB452"/>
      <c r="BPC452"/>
      <c r="BPD452"/>
      <c r="BPE452"/>
      <c r="BPF452"/>
      <c r="BPG452"/>
      <c r="BPH452"/>
      <c r="BPI452"/>
      <c r="BPJ452"/>
      <c r="BPK452"/>
      <c r="BPL452"/>
      <c r="BPM452"/>
      <c r="BPN452"/>
      <c r="BPO452"/>
      <c r="BPP452"/>
      <c r="BPQ452"/>
      <c r="BPR452"/>
      <c r="BPS452"/>
      <c r="BPT452"/>
      <c r="BPU452"/>
      <c r="BPV452"/>
      <c r="BPW452"/>
      <c r="BPX452"/>
      <c r="BPY452"/>
      <c r="BPZ452"/>
      <c r="BQA452"/>
      <c r="BQB452"/>
      <c r="BQC452"/>
      <c r="BQD452"/>
      <c r="BQE452"/>
      <c r="BQF452"/>
      <c r="BQG452"/>
      <c r="BQH452"/>
      <c r="BQI452"/>
      <c r="BQJ452"/>
      <c r="BQK452"/>
      <c r="BQL452"/>
      <c r="BQM452"/>
      <c r="BQN452"/>
      <c r="BQO452"/>
      <c r="BQP452"/>
      <c r="BQQ452"/>
      <c r="BQR452"/>
      <c r="BQS452"/>
      <c r="BQT452"/>
      <c r="BQU452"/>
      <c r="BQV452"/>
      <c r="BQW452"/>
      <c r="BQX452"/>
      <c r="BQY452"/>
      <c r="BQZ452"/>
      <c r="BRA452"/>
      <c r="BRB452"/>
      <c r="BRC452"/>
      <c r="BRD452"/>
      <c r="BRE452"/>
      <c r="BRF452"/>
      <c r="BRG452"/>
      <c r="BRH452"/>
      <c r="BRI452"/>
      <c r="BRJ452"/>
      <c r="BRK452"/>
      <c r="BRL452"/>
      <c r="BRM452"/>
      <c r="BRN452"/>
      <c r="BRO452"/>
      <c r="BRP452"/>
      <c r="BRQ452"/>
      <c r="BRR452"/>
      <c r="BRS452"/>
      <c r="BRT452"/>
      <c r="BRU452"/>
      <c r="BRV452"/>
      <c r="BRW452"/>
      <c r="BRX452"/>
      <c r="BRY452"/>
      <c r="BRZ452"/>
      <c r="BSA452"/>
      <c r="BSB452"/>
      <c r="BSC452"/>
      <c r="BSD452"/>
      <c r="BSE452"/>
      <c r="BSF452"/>
      <c r="BSG452"/>
      <c r="BSH452"/>
      <c r="BSI452"/>
      <c r="BSJ452"/>
      <c r="BSK452"/>
      <c r="BSL452"/>
      <c r="BSM452"/>
      <c r="BSN452"/>
      <c r="BSO452"/>
      <c r="BSP452"/>
      <c r="BSQ452"/>
      <c r="BSR452"/>
      <c r="BSS452"/>
      <c r="BST452"/>
      <c r="BSU452"/>
      <c r="BSV452"/>
      <c r="BSW452"/>
      <c r="BSX452"/>
      <c r="BSY452"/>
      <c r="BSZ452"/>
      <c r="BTA452"/>
      <c r="BTB452"/>
      <c r="BTC452"/>
      <c r="BTD452"/>
      <c r="BTE452"/>
      <c r="BTF452"/>
      <c r="BTG452"/>
      <c r="BTH452"/>
      <c r="BTI452"/>
      <c r="BTJ452"/>
      <c r="BTK452"/>
      <c r="BTL452"/>
      <c r="BTM452"/>
      <c r="BTN452"/>
      <c r="BTO452"/>
      <c r="BTP452"/>
      <c r="BTQ452"/>
      <c r="BTR452"/>
      <c r="BTS452"/>
      <c r="BTT452"/>
      <c r="BTU452"/>
      <c r="BTV452"/>
      <c r="BTW452"/>
      <c r="BTX452"/>
      <c r="BTY452"/>
      <c r="BTZ452"/>
      <c r="BUA452"/>
      <c r="BUB452"/>
      <c r="BUC452"/>
      <c r="BUD452"/>
      <c r="BUE452"/>
      <c r="BUF452"/>
      <c r="BUG452"/>
      <c r="BUH452"/>
      <c r="BUI452"/>
      <c r="BUJ452"/>
      <c r="BUK452"/>
      <c r="BUL452"/>
      <c r="BUM452"/>
      <c r="BUN452"/>
      <c r="BUO452"/>
      <c r="BUP452"/>
      <c r="BUQ452"/>
      <c r="BUR452"/>
      <c r="BUS452"/>
      <c r="BUT452"/>
      <c r="BUU452"/>
      <c r="BUV452"/>
      <c r="BUW452"/>
      <c r="BUX452"/>
      <c r="BUY452"/>
      <c r="BUZ452"/>
      <c r="BVA452"/>
      <c r="BVB452"/>
      <c r="BVC452"/>
      <c r="BVD452"/>
      <c r="BVE452"/>
      <c r="BVF452"/>
      <c r="BVG452"/>
      <c r="BVH452"/>
      <c r="BVI452"/>
      <c r="BVJ452"/>
      <c r="BVK452"/>
      <c r="BVL452"/>
      <c r="BVM452"/>
      <c r="BVN452"/>
      <c r="BVO452"/>
      <c r="BVP452"/>
      <c r="BVQ452"/>
      <c r="BVR452"/>
      <c r="BVS452"/>
      <c r="BVT452"/>
      <c r="BVU452"/>
      <c r="BVV452"/>
      <c r="BVW452"/>
      <c r="BVX452"/>
      <c r="BVY452"/>
      <c r="BVZ452"/>
      <c r="BWA452"/>
      <c r="BWB452"/>
      <c r="BWC452"/>
      <c r="BWD452"/>
      <c r="BWE452"/>
      <c r="BWF452"/>
      <c r="BWG452"/>
      <c r="BWH452"/>
      <c r="BWI452"/>
      <c r="BWJ452"/>
      <c r="BWK452"/>
      <c r="BWL452"/>
      <c r="BWM452"/>
      <c r="BWN452"/>
      <c r="BWO452"/>
      <c r="BWP452"/>
      <c r="BWQ452"/>
      <c r="BWR452"/>
      <c r="BWS452"/>
      <c r="BWT452"/>
      <c r="BWU452"/>
      <c r="BWV452"/>
      <c r="BWW452"/>
      <c r="BWX452"/>
      <c r="BWY452"/>
      <c r="BWZ452"/>
      <c r="BXA452"/>
      <c r="BXB452"/>
      <c r="BXC452"/>
      <c r="BXD452"/>
      <c r="BXE452"/>
      <c r="BXF452"/>
      <c r="BXG452"/>
      <c r="BXH452"/>
      <c r="BXI452"/>
      <c r="BXJ452"/>
      <c r="BXK452"/>
      <c r="BXL452"/>
      <c r="BXM452"/>
      <c r="BXN452"/>
      <c r="BXO452"/>
      <c r="BXP452"/>
      <c r="BXQ452"/>
      <c r="BXR452"/>
      <c r="BXS452"/>
      <c r="BXT452"/>
      <c r="BXU452"/>
      <c r="BXV452"/>
      <c r="BXW452"/>
      <c r="BXX452"/>
      <c r="BXY452"/>
      <c r="BXZ452"/>
      <c r="BYA452"/>
      <c r="BYB452"/>
      <c r="BYC452"/>
      <c r="BYD452"/>
      <c r="BYE452"/>
      <c r="BYF452"/>
      <c r="BYG452"/>
      <c r="BYH452"/>
      <c r="BYI452"/>
      <c r="BYJ452"/>
      <c r="BYK452"/>
      <c r="BYL452"/>
      <c r="BYM452"/>
      <c r="BYN452"/>
      <c r="BYO452"/>
      <c r="BYP452"/>
      <c r="BYQ452"/>
      <c r="BYR452"/>
      <c r="BYS452"/>
      <c r="BYT452"/>
      <c r="BYU452"/>
      <c r="BYV452"/>
      <c r="BYW452"/>
      <c r="BYX452"/>
      <c r="BYY452"/>
      <c r="BYZ452"/>
      <c r="BZA452"/>
      <c r="BZB452"/>
      <c r="BZC452"/>
      <c r="BZD452"/>
      <c r="BZE452"/>
      <c r="BZF452"/>
      <c r="BZG452"/>
      <c r="BZH452"/>
      <c r="BZI452"/>
      <c r="BZJ452"/>
      <c r="BZK452"/>
      <c r="BZL452"/>
      <c r="BZM452"/>
      <c r="BZN452"/>
      <c r="BZO452"/>
      <c r="BZP452"/>
      <c r="BZQ452"/>
      <c r="BZR452"/>
      <c r="BZS452"/>
      <c r="BZT452"/>
      <c r="BZU452"/>
      <c r="BZV452"/>
      <c r="BZW452"/>
      <c r="BZX452"/>
      <c r="BZY452"/>
      <c r="BZZ452"/>
      <c r="CAA452"/>
      <c r="CAB452"/>
      <c r="CAC452"/>
      <c r="CAD452"/>
      <c r="CAE452"/>
      <c r="CAF452"/>
      <c r="CAG452"/>
      <c r="CAH452"/>
      <c r="CAI452"/>
      <c r="CAJ452"/>
      <c r="CAK452"/>
      <c r="CAL452"/>
      <c r="CAM452"/>
      <c r="CAN452"/>
      <c r="CAO452"/>
      <c r="CAP452"/>
      <c r="CAQ452"/>
      <c r="CAR452"/>
      <c r="CAS452"/>
      <c r="CAT452"/>
      <c r="CAU452"/>
      <c r="CAV452"/>
      <c r="CAW452"/>
      <c r="CAX452"/>
      <c r="CAY452"/>
      <c r="CAZ452"/>
      <c r="CBA452"/>
      <c r="CBB452"/>
      <c r="CBC452"/>
      <c r="CBD452"/>
      <c r="CBE452"/>
      <c r="CBF452"/>
      <c r="CBG452"/>
      <c r="CBH452"/>
      <c r="CBI452"/>
      <c r="CBJ452"/>
      <c r="CBK452"/>
      <c r="CBL452"/>
      <c r="CBM452"/>
      <c r="CBN452"/>
      <c r="CBO452"/>
      <c r="CBP452"/>
      <c r="CBQ452"/>
      <c r="CBR452"/>
      <c r="CBS452"/>
      <c r="CBT452"/>
      <c r="CBU452"/>
      <c r="CBV452"/>
      <c r="CBW452"/>
      <c r="CBX452"/>
      <c r="CBY452"/>
      <c r="CBZ452"/>
      <c r="CCA452"/>
      <c r="CCB452"/>
      <c r="CCC452"/>
      <c r="CCD452"/>
      <c r="CCE452"/>
      <c r="CCF452"/>
      <c r="CCG452"/>
      <c r="CCH452"/>
      <c r="CCI452"/>
      <c r="CCJ452"/>
      <c r="CCK452"/>
      <c r="CCL452"/>
      <c r="CCM452"/>
      <c r="CCN452"/>
      <c r="CCO452"/>
      <c r="CCP452"/>
      <c r="CCQ452"/>
      <c r="CCR452"/>
      <c r="CCS452"/>
      <c r="CCT452"/>
      <c r="CCU452"/>
      <c r="CCV452"/>
      <c r="CCW452"/>
      <c r="CCX452"/>
      <c r="CCY452"/>
      <c r="CCZ452"/>
      <c r="CDA452"/>
      <c r="CDB452"/>
      <c r="CDC452"/>
      <c r="CDD452"/>
      <c r="CDE452"/>
      <c r="CDF452"/>
      <c r="CDG452"/>
      <c r="CDH452"/>
      <c r="CDI452"/>
      <c r="CDJ452"/>
      <c r="CDK452"/>
      <c r="CDL452"/>
      <c r="CDM452"/>
      <c r="CDN452"/>
      <c r="CDO452"/>
      <c r="CDP452"/>
      <c r="CDQ452"/>
      <c r="CDR452"/>
      <c r="CDS452"/>
      <c r="CDT452"/>
      <c r="CDU452"/>
      <c r="CDV452"/>
      <c r="CDW452"/>
      <c r="CDX452"/>
      <c r="CDY452"/>
      <c r="CDZ452"/>
      <c r="CEA452"/>
      <c r="CEB452"/>
      <c r="CEC452"/>
      <c r="CED452"/>
      <c r="CEE452"/>
      <c r="CEF452"/>
      <c r="CEG452"/>
      <c r="CEH452"/>
      <c r="CEI452"/>
      <c r="CEJ452"/>
      <c r="CEK452"/>
      <c r="CEL452"/>
      <c r="CEM452"/>
      <c r="CEN452"/>
      <c r="CEO452"/>
      <c r="CEP452"/>
      <c r="CEQ452"/>
      <c r="CER452"/>
      <c r="CES452"/>
      <c r="CET452"/>
      <c r="CEU452"/>
      <c r="CEV452"/>
      <c r="CEW452"/>
      <c r="CEX452"/>
      <c r="CEY452"/>
      <c r="CEZ452"/>
      <c r="CFA452"/>
      <c r="CFB452"/>
      <c r="CFC452"/>
      <c r="CFD452"/>
      <c r="CFE452"/>
      <c r="CFF452"/>
      <c r="CFG452"/>
      <c r="CFH452"/>
      <c r="CFI452"/>
      <c r="CFJ452"/>
      <c r="CFK452"/>
      <c r="CFL452"/>
      <c r="CFM452"/>
      <c r="CFN452"/>
      <c r="CFO452"/>
      <c r="CFP452"/>
      <c r="CFQ452"/>
      <c r="CFR452"/>
      <c r="CFS452"/>
      <c r="CFT452"/>
      <c r="CFU452"/>
      <c r="CFV452"/>
      <c r="CFW452"/>
      <c r="CFX452"/>
      <c r="CFY452"/>
      <c r="CFZ452"/>
      <c r="CGA452"/>
      <c r="CGB452"/>
      <c r="CGC452"/>
      <c r="CGD452"/>
      <c r="CGE452"/>
      <c r="CGF452"/>
      <c r="CGG452"/>
      <c r="CGH452"/>
      <c r="CGI452"/>
      <c r="CGJ452"/>
      <c r="CGK452"/>
      <c r="CGL452"/>
      <c r="CGM452"/>
      <c r="CGN452"/>
      <c r="CGO452"/>
      <c r="CGP452"/>
      <c r="CGQ452"/>
      <c r="CGR452"/>
      <c r="CGS452"/>
      <c r="CGT452"/>
      <c r="CGU452"/>
      <c r="CGV452"/>
      <c r="CGW452"/>
      <c r="CGX452"/>
      <c r="CGY452"/>
      <c r="CGZ452"/>
      <c r="CHA452"/>
      <c r="CHB452"/>
      <c r="CHC452"/>
      <c r="CHD452"/>
      <c r="CHE452"/>
      <c r="CHF452"/>
      <c r="CHG452"/>
      <c r="CHH452"/>
      <c r="CHI452"/>
      <c r="CHJ452"/>
      <c r="CHK452"/>
      <c r="CHL452"/>
      <c r="CHM452"/>
      <c r="CHN452"/>
      <c r="CHO452"/>
      <c r="CHP452"/>
      <c r="CHQ452"/>
      <c r="CHR452"/>
      <c r="CHS452"/>
      <c r="CHT452"/>
      <c r="CHU452"/>
      <c r="CHV452"/>
      <c r="CHW452"/>
      <c r="CHX452"/>
      <c r="CHY452"/>
      <c r="CHZ452"/>
      <c r="CIA452"/>
      <c r="CIB452"/>
      <c r="CIC452"/>
      <c r="CID452"/>
      <c r="CIE452"/>
      <c r="CIF452"/>
      <c r="CIG452"/>
      <c r="CIH452"/>
      <c r="CII452"/>
      <c r="CIJ452"/>
      <c r="CIK452"/>
      <c r="CIL452"/>
      <c r="CIM452"/>
      <c r="CIN452"/>
      <c r="CIO452"/>
      <c r="CIP452"/>
      <c r="CIQ452"/>
      <c r="CIR452"/>
      <c r="CIS452"/>
      <c r="CIT452"/>
      <c r="CIU452"/>
      <c r="CIV452"/>
      <c r="CIW452"/>
      <c r="CIX452"/>
      <c r="CIY452"/>
      <c r="CIZ452"/>
      <c r="CJA452"/>
      <c r="CJB452"/>
      <c r="CJC452"/>
      <c r="CJD452"/>
      <c r="CJE452"/>
      <c r="CJF452"/>
      <c r="CJG452"/>
      <c r="CJH452"/>
      <c r="CJI452"/>
      <c r="CJJ452"/>
      <c r="CJK452"/>
      <c r="CJL452"/>
      <c r="CJM452"/>
      <c r="CJN452"/>
      <c r="CJO452"/>
      <c r="CJP452"/>
      <c r="CJQ452"/>
      <c r="CJR452"/>
      <c r="CJS452"/>
      <c r="CJT452"/>
      <c r="CJU452"/>
      <c r="CJV452"/>
      <c r="CJW452"/>
      <c r="CJX452"/>
      <c r="CJY452"/>
      <c r="CJZ452"/>
      <c r="CKA452"/>
      <c r="CKB452"/>
      <c r="CKC452"/>
      <c r="CKD452"/>
      <c r="CKE452"/>
      <c r="CKF452"/>
      <c r="CKG452"/>
      <c r="CKH452"/>
      <c r="CKI452"/>
      <c r="CKJ452"/>
      <c r="CKK452"/>
      <c r="CKL452"/>
      <c r="CKM452"/>
      <c r="CKN452"/>
      <c r="CKO452"/>
      <c r="CKP452"/>
      <c r="CKQ452"/>
      <c r="CKR452"/>
      <c r="CKS452"/>
      <c r="CKT452"/>
      <c r="CKU452"/>
      <c r="CKV452"/>
      <c r="CKW452"/>
      <c r="CKX452"/>
      <c r="CKY452"/>
      <c r="CKZ452"/>
      <c r="CLA452"/>
      <c r="CLB452"/>
      <c r="CLC452"/>
      <c r="CLD452"/>
      <c r="CLE452"/>
      <c r="CLF452"/>
      <c r="CLG452"/>
      <c r="CLH452"/>
      <c r="CLI452"/>
      <c r="CLJ452"/>
      <c r="CLK452"/>
      <c r="CLL452"/>
      <c r="CLM452"/>
      <c r="CLN452"/>
      <c r="CLO452"/>
      <c r="CLP452"/>
      <c r="CLQ452"/>
      <c r="CLR452"/>
      <c r="CLS452"/>
      <c r="CLT452"/>
      <c r="CLU452"/>
      <c r="CLV452"/>
      <c r="CLW452"/>
      <c r="CLX452"/>
      <c r="CLY452"/>
      <c r="CLZ452"/>
      <c r="CMA452"/>
      <c r="CMB452"/>
      <c r="CMC452"/>
      <c r="CMD452"/>
      <c r="CME452"/>
      <c r="CMF452"/>
      <c r="CMG452"/>
      <c r="CMH452"/>
      <c r="CMI452"/>
      <c r="CMJ452"/>
      <c r="CMK452"/>
      <c r="CML452"/>
      <c r="CMM452"/>
      <c r="CMN452"/>
      <c r="CMO452"/>
      <c r="CMP452"/>
      <c r="CMQ452"/>
      <c r="CMR452"/>
      <c r="CMS452"/>
      <c r="CMT452"/>
      <c r="CMU452"/>
      <c r="CMV452"/>
      <c r="CMW452"/>
      <c r="CMX452"/>
      <c r="CMY452"/>
      <c r="CMZ452"/>
      <c r="CNA452"/>
      <c r="CNB452"/>
      <c r="CNC452"/>
      <c r="CND452"/>
      <c r="CNE452"/>
      <c r="CNF452"/>
      <c r="CNG452"/>
      <c r="CNH452"/>
      <c r="CNI452"/>
      <c r="CNJ452"/>
      <c r="CNK452"/>
      <c r="CNL452"/>
      <c r="CNM452"/>
      <c r="CNN452"/>
      <c r="CNO452"/>
      <c r="CNP452"/>
      <c r="CNQ452"/>
      <c r="CNR452"/>
      <c r="CNS452"/>
      <c r="CNT452"/>
      <c r="CNU452"/>
      <c r="CNV452"/>
      <c r="CNW452"/>
      <c r="CNX452"/>
      <c r="CNY452"/>
      <c r="CNZ452"/>
      <c r="COA452"/>
      <c r="COB452"/>
      <c r="COC452"/>
      <c r="COD452"/>
      <c r="COE452"/>
      <c r="COF452"/>
      <c r="COG452"/>
      <c r="COH452"/>
      <c r="COI452"/>
      <c r="COJ452"/>
      <c r="COK452"/>
      <c r="COL452"/>
      <c r="COM452"/>
      <c r="CON452"/>
      <c r="COO452"/>
      <c r="COP452"/>
      <c r="COQ452"/>
      <c r="COR452"/>
      <c r="COS452"/>
      <c r="COT452"/>
      <c r="COU452"/>
      <c r="COV452"/>
      <c r="COW452"/>
      <c r="COX452"/>
      <c r="COY452"/>
      <c r="COZ452"/>
      <c r="CPA452"/>
      <c r="CPB452"/>
      <c r="CPC452"/>
      <c r="CPD452"/>
      <c r="CPE452"/>
      <c r="CPF452"/>
      <c r="CPG452"/>
      <c r="CPH452"/>
      <c r="CPI452"/>
      <c r="CPJ452"/>
      <c r="CPK452"/>
      <c r="CPL452"/>
      <c r="CPM452"/>
      <c r="CPN452"/>
      <c r="CPO452"/>
      <c r="CPP452"/>
      <c r="CPQ452"/>
      <c r="CPR452"/>
      <c r="CPS452"/>
      <c r="CPT452"/>
      <c r="CPU452"/>
      <c r="CPV452"/>
      <c r="CPW452"/>
      <c r="CPX452"/>
      <c r="CPY452"/>
      <c r="CPZ452"/>
      <c r="CQA452"/>
      <c r="CQB452"/>
      <c r="CQC452"/>
      <c r="CQD452"/>
      <c r="CQE452"/>
      <c r="CQF452"/>
      <c r="CQG452"/>
      <c r="CQH452"/>
      <c r="CQI452"/>
      <c r="CQJ452"/>
      <c r="CQK452"/>
      <c r="CQL452"/>
      <c r="CQM452"/>
      <c r="CQN452"/>
      <c r="CQO452"/>
      <c r="CQP452"/>
      <c r="CQQ452"/>
      <c r="CQR452"/>
      <c r="CQS452"/>
      <c r="CQT452"/>
      <c r="CQU452"/>
      <c r="CQV452"/>
      <c r="CQW452"/>
      <c r="CQX452"/>
      <c r="CQY452"/>
      <c r="CQZ452"/>
      <c r="CRA452"/>
      <c r="CRB452"/>
      <c r="CRC452"/>
      <c r="CRD452"/>
      <c r="CRE452"/>
      <c r="CRF452"/>
      <c r="CRG452"/>
      <c r="CRH452"/>
      <c r="CRI452"/>
      <c r="CRJ452"/>
      <c r="CRK452"/>
      <c r="CRL452"/>
      <c r="CRM452"/>
      <c r="CRN452"/>
      <c r="CRO452"/>
      <c r="CRP452"/>
      <c r="CRQ452"/>
      <c r="CRR452"/>
      <c r="CRS452"/>
      <c r="CRT452"/>
      <c r="CRU452"/>
      <c r="CRV452"/>
      <c r="CRW452"/>
      <c r="CRX452"/>
      <c r="CRY452"/>
      <c r="CRZ452"/>
      <c r="CSA452"/>
      <c r="CSB452"/>
      <c r="CSC452"/>
      <c r="CSD452"/>
      <c r="CSE452"/>
      <c r="CSF452"/>
      <c r="CSG452"/>
      <c r="CSH452"/>
      <c r="CSI452"/>
      <c r="CSJ452"/>
      <c r="CSK452"/>
      <c r="CSL452"/>
      <c r="CSM452"/>
      <c r="CSN452"/>
      <c r="CSO452"/>
      <c r="CSP452"/>
      <c r="CSQ452"/>
      <c r="CSR452"/>
      <c r="CSS452"/>
      <c r="CST452"/>
      <c r="CSU452"/>
      <c r="CSV452"/>
      <c r="CSW452"/>
      <c r="CSX452"/>
      <c r="CSY452"/>
      <c r="CSZ452"/>
      <c r="CTA452"/>
      <c r="CTB452"/>
      <c r="CTC452"/>
      <c r="CTD452"/>
      <c r="CTE452"/>
      <c r="CTF452"/>
      <c r="CTG452"/>
      <c r="CTH452"/>
      <c r="CTI452"/>
      <c r="CTJ452"/>
      <c r="CTK452"/>
      <c r="CTL452"/>
      <c r="CTM452"/>
      <c r="CTN452"/>
      <c r="CTO452"/>
      <c r="CTP452"/>
      <c r="CTQ452"/>
      <c r="CTR452"/>
      <c r="CTS452"/>
      <c r="CTT452"/>
      <c r="CTU452"/>
      <c r="CTV452"/>
      <c r="CTW452"/>
      <c r="CTX452"/>
      <c r="CTY452"/>
      <c r="CTZ452"/>
      <c r="CUA452"/>
      <c r="CUB452"/>
      <c r="CUC452"/>
      <c r="CUD452"/>
      <c r="CUE452"/>
      <c r="CUF452"/>
      <c r="CUG452"/>
      <c r="CUH452"/>
      <c r="CUI452"/>
      <c r="CUJ452"/>
      <c r="CUK452"/>
      <c r="CUL452"/>
      <c r="CUM452"/>
      <c r="CUN452"/>
      <c r="CUO452"/>
      <c r="CUP452"/>
      <c r="CUQ452"/>
      <c r="CUR452"/>
      <c r="CUS452"/>
      <c r="CUT452"/>
      <c r="CUU452"/>
      <c r="CUV452"/>
      <c r="CUW452"/>
      <c r="CUX452"/>
      <c r="CUY452"/>
      <c r="CUZ452"/>
      <c r="CVA452"/>
      <c r="CVB452"/>
      <c r="CVC452"/>
      <c r="CVD452"/>
      <c r="CVE452"/>
      <c r="CVF452"/>
      <c r="CVG452"/>
      <c r="CVH452"/>
      <c r="CVI452"/>
      <c r="CVJ452"/>
      <c r="CVK452"/>
      <c r="CVL452"/>
      <c r="CVM452"/>
      <c r="CVN452"/>
      <c r="CVO452"/>
      <c r="CVP452"/>
      <c r="CVQ452"/>
      <c r="CVR452"/>
      <c r="CVS452"/>
      <c r="CVT452"/>
      <c r="CVU452"/>
      <c r="CVV452"/>
      <c r="CVW452"/>
      <c r="CVX452"/>
      <c r="CVY452"/>
      <c r="CVZ452"/>
      <c r="CWA452"/>
      <c r="CWB452"/>
      <c r="CWC452"/>
      <c r="CWD452"/>
      <c r="CWE452"/>
      <c r="CWF452"/>
      <c r="CWG452"/>
      <c r="CWH452"/>
      <c r="CWI452"/>
      <c r="CWJ452"/>
      <c r="CWK452"/>
      <c r="CWL452"/>
      <c r="CWM452"/>
      <c r="CWN452"/>
      <c r="CWO452"/>
      <c r="CWP452"/>
      <c r="CWQ452"/>
      <c r="CWR452"/>
      <c r="CWS452"/>
      <c r="CWT452"/>
      <c r="CWU452"/>
      <c r="CWV452"/>
      <c r="CWW452"/>
      <c r="CWX452"/>
      <c r="CWY452"/>
      <c r="CWZ452"/>
      <c r="CXA452"/>
      <c r="CXB452"/>
      <c r="CXC452"/>
      <c r="CXD452"/>
      <c r="CXE452"/>
      <c r="CXF452"/>
      <c r="CXG452"/>
      <c r="CXH452"/>
      <c r="CXI452"/>
      <c r="CXJ452"/>
      <c r="CXK452"/>
      <c r="CXL452"/>
      <c r="CXM452"/>
      <c r="CXN452"/>
      <c r="CXO452"/>
      <c r="CXP452"/>
      <c r="CXQ452"/>
      <c r="CXR452"/>
      <c r="CXS452"/>
      <c r="CXT452"/>
      <c r="CXU452"/>
      <c r="CXV452"/>
      <c r="CXW452"/>
      <c r="CXX452"/>
      <c r="CXY452"/>
      <c r="CXZ452"/>
      <c r="CYA452"/>
      <c r="CYB452"/>
      <c r="CYC452"/>
      <c r="CYD452"/>
      <c r="CYE452"/>
      <c r="CYF452"/>
      <c r="CYG452"/>
      <c r="CYH452"/>
      <c r="CYI452"/>
      <c r="CYJ452"/>
      <c r="CYK452"/>
      <c r="CYL452"/>
      <c r="CYM452"/>
      <c r="CYN452"/>
      <c r="CYO452"/>
      <c r="CYP452"/>
      <c r="CYQ452"/>
      <c r="CYR452"/>
      <c r="CYS452"/>
      <c r="CYT452"/>
      <c r="CYU452"/>
      <c r="CYV452"/>
      <c r="CYW452"/>
      <c r="CYX452"/>
      <c r="CYY452"/>
      <c r="CYZ452"/>
      <c r="CZA452"/>
      <c r="CZB452"/>
      <c r="CZC452"/>
      <c r="CZD452"/>
      <c r="CZE452"/>
      <c r="CZF452"/>
      <c r="CZG452"/>
      <c r="CZH452"/>
      <c r="CZI452"/>
      <c r="CZJ452"/>
      <c r="CZK452"/>
      <c r="CZL452"/>
      <c r="CZM452"/>
      <c r="CZN452"/>
      <c r="CZO452"/>
      <c r="CZP452"/>
      <c r="CZQ452"/>
      <c r="CZR452"/>
      <c r="CZS452"/>
      <c r="CZT452"/>
      <c r="CZU452"/>
      <c r="CZV452"/>
      <c r="CZW452"/>
      <c r="CZX452"/>
      <c r="CZY452"/>
      <c r="CZZ452"/>
      <c r="DAA452"/>
      <c r="DAB452"/>
      <c r="DAC452"/>
      <c r="DAD452"/>
      <c r="DAE452"/>
      <c r="DAF452"/>
      <c r="DAG452"/>
      <c r="DAH452"/>
      <c r="DAI452"/>
      <c r="DAJ452"/>
      <c r="DAK452"/>
      <c r="DAL452"/>
      <c r="DAM452"/>
      <c r="DAN452"/>
      <c r="DAO452"/>
      <c r="DAP452"/>
      <c r="DAQ452"/>
      <c r="DAR452"/>
      <c r="DAS452"/>
      <c r="DAT452"/>
      <c r="DAU452"/>
      <c r="DAV452"/>
      <c r="DAW452"/>
      <c r="DAX452"/>
      <c r="DAY452"/>
      <c r="DAZ452"/>
      <c r="DBA452"/>
      <c r="DBB452"/>
      <c r="DBC452"/>
      <c r="DBD452"/>
      <c r="DBE452"/>
      <c r="DBF452"/>
      <c r="DBG452"/>
      <c r="DBH452"/>
      <c r="DBI452"/>
      <c r="DBJ452"/>
      <c r="DBK452"/>
      <c r="DBL452"/>
      <c r="DBM452"/>
      <c r="DBN452"/>
      <c r="DBO452"/>
      <c r="DBP452"/>
      <c r="DBQ452"/>
      <c r="DBR452"/>
      <c r="DBS452"/>
      <c r="DBT452"/>
      <c r="DBU452"/>
      <c r="DBV452"/>
      <c r="DBW452"/>
      <c r="DBX452"/>
      <c r="DBY452"/>
      <c r="DBZ452"/>
      <c r="DCA452"/>
      <c r="DCB452"/>
      <c r="DCC452"/>
      <c r="DCD452"/>
      <c r="DCE452"/>
      <c r="DCF452"/>
      <c r="DCG452"/>
      <c r="DCH452"/>
      <c r="DCI452"/>
      <c r="DCJ452"/>
      <c r="DCK452"/>
      <c r="DCL452"/>
      <c r="DCM452"/>
      <c r="DCN452"/>
      <c r="DCO452"/>
      <c r="DCP452"/>
      <c r="DCQ452"/>
      <c r="DCR452"/>
      <c r="DCS452"/>
      <c r="DCT452"/>
      <c r="DCU452"/>
      <c r="DCV452"/>
      <c r="DCW452"/>
      <c r="DCX452"/>
      <c r="DCY452"/>
      <c r="DCZ452"/>
      <c r="DDA452"/>
      <c r="DDB452"/>
      <c r="DDC452"/>
      <c r="DDD452"/>
      <c r="DDE452"/>
      <c r="DDF452"/>
      <c r="DDG452"/>
      <c r="DDH452"/>
      <c r="DDI452"/>
      <c r="DDJ452"/>
      <c r="DDK452"/>
      <c r="DDL452"/>
      <c r="DDM452"/>
      <c r="DDN452"/>
      <c r="DDO452"/>
      <c r="DDP452"/>
      <c r="DDQ452"/>
      <c r="DDR452"/>
      <c r="DDS452"/>
      <c r="DDT452"/>
      <c r="DDU452"/>
      <c r="DDV452"/>
      <c r="DDW452"/>
      <c r="DDX452"/>
      <c r="DDY452"/>
      <c r="DDZ452"/>
      <c r="DEA452"/>
      <c r="DEB452"/>
      <c r="DEC452"/>
      <c r="DED452"/>
      <c r="DEE452"/>
      <c r="DEF452"/>
      <c r="DEG452"/>
      <c r="DEH452"/>
      <c r="DEI452"/>
      <c r="DEJ452"/>
      <c r="DEK452"/>
      <c r="DEL452"/>
      <c r="DEM452"/>
      <c r="DEN452"/>
      <c r="DEO452"/>
      <c r="DEP452"/>
      <c r="DEQ452"/>
      <c r="DER452"/>
      <c r="DES452"/>
      <c r="DET452"/>
      <c r="DEU452"/>
      <c r="DEV452"/>
      <c r="DEW452"/>
      <c r="DEX452"/>
      <c r="DEY452"/>
      <c r="DEZ452"/>
      <c r="DFA452"/>
      <c r="DFB452"/>
      <c r="DFC452"/>
      <c r="DFD452"/>
      <c r="DFE452"/>
      <c r="DFF452"/>
      <c r="DFG452"/>
      <c r="DFH452"/>
      <c r="DFI452"/>
      <c r="DFJ452"/>
      <c r="DFK452"/>
      <c r="DFL452"/>
      <c r="DFM452"/>
      <c r="DFN452"/>
      <c r="DFO452"/>
      <c r="DFP452"/>
      <c r="DFQ452"/>
      <c r="DFR452"/>
      <c r="DFS452"/>
      <c r="DFT452"/>
      <c r="DFU452"/>
      <c r="DFV452"/>
      <c r="DFW452"/>
      <c r="DFX452"/>
      <c r="DFY452"/>
      <c r="DFZ452"/>
      <c r="DGA452"/>
      <c r="DGB452"/>
      <c r="DGC452"/>
      <c r="DGD452"/>
      <c r="DGE452"/>
      <c r="DGF452"/>
      <c r="DGG452"/>
      <c r="DGH452"/>
      <c r="DGI452"/>
      <c r="DGJ452"/>
      <c r="DGK452"/>
      <c r="DGL452"/>
      <c r="DGM452"/>
      <c r="DGN452"/>
      <c r="DGO452"/>
      <c r="DGP452"/>
      <c r="DGQ452"/>
      <c r="DGR452"/>
      <c r="DGS452"/>
      <c r="DGT452"/>
      <c r="DGU452"/>
      <c r="DGV452"/>
      <c r="DGW452"/>
      <c r="DGX452"/>
      <c r="DGY452"/>
      <c r="DGZ452"/>
      <c r="DHA452"/>
      <c r="DHB452"/>
      <c r="DHC452"/>
      <c r="DHD452"/>
      <c r="DHE452"/>
      <c r="DHF452"/>
      <c r="DHG452"/>
      <c r="DHH452"/>
      <c r="DHI452"/>
      <c r="DHJ452"/>
      <c r="DHK452"/>
      <c r="DHL452"/>
      <c r="DHM452"/>
      <c r="DHN452"/>
      <c r="DHO452"/>
      <c r="DHP452"/>
      <c r="DHQ452"/>
      <c r="DHR452"/>
      <c r="DHS452"/>
      <c r="DHT452"/>
      <c r="DHU452"/>
      <c r="DHV452"/>
      <c r="DHW452"/>
      <c r="DHX452"/>
      <c r="DHY452"/>
      <c r="DHZ452"/>
      <c r="DIA452"/>
      <c r="DIB452"/>
      <c r="DIC452"/>
      <c r="DID452"/>
      <c r="DIE452"/>
      <c r="DIF452"/>
      <c r="DIG452"/>
      <c r="DIH452"/>
      <c r="DII452"/>
      <c r="DIJ452"/>
      <c r="DIK452"/>
      <c r="DIL452"/>
      <c r="DIM452"/>
      <c r="DIN452"/>
      <c r="DIO452"/>
      <c r="DIP452"/>
      <c r="DIQ452"/>
      <c r="DIR452"/>
      <c r="DIS452"/>
      <c r="DIT452"/>
      <c r="DIU452"/>
      <c r="DIV452"/>
      <c r="DIW452"/>
      <c r="DIX452"/>
      <c r="DIY452"/>
      <c r="DIZ452"/>
      <c r="DJA452"/>
      <c r="DJB452"/>
      <c r="DJC452"/>
      <c r="DJD452"/>
      <c r="DJE452"/>
      <c r="DJF452"/>
      <c r="DJG452"/>
      <c r="DJH452"/>
      <c r="DJI452"/>
      <c r="DJJ452"/>
      <c r="DJK452"/>
      <c r="DJL452"/>
      <c r="DJM452"/>
      <c r="DJN452"/>
      <c r="DJO452"/>
      <c r="DJP452"/>
      <c r="DJQ452"/>
      <c r="DJR452"/>
      <c r="DJS452"/>
      <c r="DJT452"/>
      <c r="DJU452"/>
      <c r="DJV452"/>
      <c r="DJW452"/>
      <c r="DJX452"/>
      <c r="DJY452"/>
      <c r="DJZ452"/>
      <c r="DKA452"/>
      <c r="DKB452"/>
      <c r="DKC452"/>
      <c r="DKD452"/>
      <c r="DKE452"/>
      <c r="DKF452"/>
      <c r="DKG452"/>
      <c r="DKH452"/>
      <c r="DKI452"/>
      <c r="DKJ452"/>
      <c r="DKK452"/>
      <c r="DKL452"/>
      <c r="DKM452"/>
      <c r="DKN452"/>
      <c r="DKO452"/>
      <c r="DKP452"/>
      <c r="DKQ452"/>
      <c r="DKR452"/>
      <c r="DKS452"/>
      <c r="DKT452"/>
      <c r="DKU452"/>
      <c r="DKV452"/>
      <c r="DKW452"/>
      <c r="DKX452"/>
      <c r="DKY452"/>
      <c r="DKZ452"/>
      <c r="DLA452"/>
      <c r="DLB452"/>
      <c r="DLC452"/>
      <c r="DLD452"/>
      <c r="DLE452"/>
      <c r="DLF452"/>
      <c r="DLG452"/>
      <c r="DLH452"/>
      <c r="DLI452"/>
      <c r="DLJ452"/>
      <c r="DLK452"/>
      <c r="DLL452"/>
      <c r="DLM452"/>
      <c r="DLN452"/>
      <c r="DLO452"/>
      <c r="DLP452"/>
      <c r="DLQ452"/>
      <c r="DLR452"/>
      <c r="DLS452"/>
      <c r="DLT452"/>
      <c r="DLU452"/>
      <c r="DLV452"/>
      <c r="DLW452"/>
      <c r="DLX452"/>
      <c r="DLY452"/>
      <c r="DLZ452"/>
      <c r="DMA452"/>
      <c r="DMB452"/>
      <c r="DMC452"/>
      <c r="DMD452"/>
      <c r="DME452"/>
      <c r="DMF452"/>
      <c r="DMG452"/>
      <c r="DMH452"/>
      <c r="DMI452"/>
      <c r="DMJ452"/>
      <c r="DMK452"/>
      <c r="DML452"/>
      <c r="DMM452"/>
      <c r="DMN452"/>
      <c r="DMO452"/>
      <c r="DMP452"/>
      <c r="DMQ452"/>
      <c r="DMR452"/>
      <c r="DMS452"/>
      <c r="DMT452"/>
      <c r="DMU452"/>
      <c r="DMV452"/>
      <c r="DMW452"/>
      <c r="DMX452"/>
      <c r="DMY452"/>
      <c r="DMZ452"/>
      <c r="DNA452"/>
      <c r="DNB452"/>
      <c r="DNC452"/>
      <c r="DND452"/>
      <c r="DNE452"/>
      <c r="DNF452"/>
      <c r="DNG452"/>
      <c r="DNH452"/>
      <c r="DNI452"/>
      <c r="DNJ452"/>
      <c r="DNK452"/>
      <c r="DNL452"/>
      <c r="DNM452"/>
      <c r="DNN452"/>
      <c r="DNO452"/>
      <c r="DNP452"/>
      <c r="DNQ452"/>
      <c r="DNR452"/>
      <c r="DNS452"/>
      <c r="DNT452"/>
      <c r="DNU452"/>
      <c r="DNV452"/>
      <c r="DNW452"/>
      <c r="DNX452"/>
      <c r="DNY452"/>
      <c r="DNZ452"/>
      <c r="DOA452"/>
      <c r="DOB452"/>
      <c r="DOC452"/>
      <c r="DOD452"/>
      <c r="DOE452"/>
      <c r="DOF452"/>
      <c r="DOG452"/>
      <c r="DOH452"/>
      <c r="DOI452"/>
      <c r="DOJ452"/>
      <c r="DOK452"/>
      <c r="DOL452"/>
      <c r="DOM452"/>
      <c r="DON452"/>
      <c r="DOO452"/>
      <c r="DOP452"/>
      <c r="DOQ452"/>
      <c r="DOR452"/>
      <c r="DOS452"/>
      <c r="DOT452"/>
      <c r="DOU452"/>
      <c r="DOV452"/>
      <c r="DOW452"/>
      <c r="DOX452"/>
      <c r="DOY452"/>
      <c r="DOZ452"/>
      <c r="DPA452"/>
      <c r="DPB452"/>
      <c r="DPC452"/>
      <c r="DPD452"/>
      <c r="DPE452"/>
      <c r="DPF452"/>
      <c r="DPG452"/>
      <c r="DPH452"/>
      <c r="DPI452"/>
      <c r="DPJ452"/>
      <c r="DPK452"/>
      <c r="DPL452"/>
      <c r="DPM452"/>
      <c r="DPN452"/>
      <c r="DPO452"/>
      <c r="DPP452"/>
      <c r="DPQ452"/>
      <c r="DPR452"/>
      <c r="DPS452"/>
      <c r="DPT452"/>
      <c r="DPU452"/>
      <c r="DPV452"/>
      <c r="DPW452"/>
      <c r="DPX452"/>
      <c r="DPY452"/>
      <c r="DPZ452"/>
      <c r="DQA452"/>
      <c r="DQB452"/>
      <c r="DQC452"/>
      <c r="DQD452"/>
      <c r="DQE452"/>
      <c r="DQF452"/>
      <c r="DQG452"/>
      <c r="DQH452"/>
      <c r="DQI452"/>
      <c r="DQJ452"/>
      <c r="DQK452"/>
      <c r="DQL452"/>
      <c r="DQM452"/>
      <c r="DQN452"/>
      <c r="DQO452"/>
      <c r="DQP452"/>
      <c r="DQQ452"/>
      <c r="DQR452"/>
      <c r="DQS452"/>
      <c r="DQT452"/>
      <c r="DQU452"/>
      <c r="DQV452"/>
      <c r="DQW452"/>
      <c r="DQX452"/>
      <c r="DQY452"/>
      <c r="DQZ452"/>
      <c r="DRA452"/>
      <c r="DRB452"/>
      <c r="DRC452"/>
      <c r="DRD452"/>
      <c r="DRE452"/>
      <c r="DRF452"/>
      <c r="DRG452"/>
      <c r="DRH452"/>
      <c r="DRI452"/>
      <c r="DRJ452"/>
      <c r="DRK452"/>
      <c r="DRL452"/>
      <c r="DRM452"/>
      <c r="DRN452"/>
      <c r="DRO452"/>
      <c r="DRP452"/>
      <c r="DRQ452"/>
      <c r="DRR452"/>
      <c r="DRS452"/>
      <c r="DRT452"/>
      <c r="DRU452"/>
      <c r="DRV452"/>
      <c r="DRW452"/>
      <c r="DRX452"/>
      <c r="DRY452"/>
      <c r="DRZ452"/>
      <c r="DSA452"/>
      <c r="DSB452"/>
      <c r="DSC452"/>
      <c r="DSD452"/>
      <c r="DSE452"/>
      <c r="DSF452"/>
      <c r="DSG452"/>
      <c r="DSH452"/>
      <c r="DSI452"/>
      <c r="DSJ452"/>
      <c r="DSK452"/>
      <c r="DSL452"/>
      <c r="DSM452"/>
      <c r="DSN452"/>
      <c r="DSO452"/>
      <c r="DSP452"/>
      <c r="DSQ452"/>
      <c r="DSR452"/>
      <c r="DSS452"/>
      <c r="DST452"/>
      <c r="DSU452"/>
      <c r="DSV452"/>
      <c r="DSW452"/>
      <c r="DSX452"/>
      <c r="DSY452"/>
      <c r="DSZ452"/>
      <c r="DTA452"/>
      <c r="DTB452"/>
      <c r="DTC452"/>
      <c r="DTD452"/>
      <c r="DTE452"/>
      <c r="DTF452"/>
      <c r="DTG452"/>
      <c r="DTH452"/>
      <c r="DTI452"/>
      <c r="DTJ452"/>
      <c r="DTK452"/>
      <c r="DTL452"/>
      <c r="DTM452"/>
      <c r="DTN452"/>
      <c r="DTO452"/>
      <c r="DTP452"/>
      <c r="DTQ452"/>
      <c r="DTR452"/>
      <c r="DTS452"/>
      <c r="DTT452"/>
      <c r="DTU452"/>
      <c r="DTV452"/>
      <c r="DTW452"/>
      <c r="DTX452"/>
      <c r="DTY452"/>
      <c r="DTZ452"/>
      <c r="DUA452"/>
      <c r="DUB452"/>
      <c r="DUC452"/>
      <c r="DUD452"/>
      <c r="DUE452"/>
      <c r="DUF452"/>
      <c r="DUG452"/>
      <c r="DUH452"/>
      <c r="DUI452"/>
      <c r="DUJ452"/>
      <c r="DUK452"/>
      <c r="DUL452"/>
      <c r="DUM452"/>
      <c r="DUN452"/>
      <c r="DUO452"/>
      <c r="DUP452"/>
      <c r="DUQ452"/>
      <c r="DUR452"/>
      <c r="DUS452"/>
      <c r="DUT452"/>
      <c r="DUU452"/>
      <c r="DUV452"/>
      <c r="DUW452"/>
      <c r="DUX452"/>
      <c r="DUY452"/>
      <c r="DUZ452"/>
      <c r="DVA452"/>
      <c r="DVB452"/>
      <c r="DVC452"/>
      <c r="DVD452"/>
      <c r="DVE452"/>
      <c r="DVF452"/>
      <c r="DVG452"/>
      <c r="DVH452"/>
      <c r="DVI452"/>
      <c r="DVJ452"/>
      <c r="DVK452"/>
      <c r="DVL452"/>
      <c r="DVM452"/>
      <c r="DVN452"/>
      <c r="DVO452"/>
      <c r="DVP452"/>
      <c r="DVQ452"/>
      <c r="DVR452"/>
      <c r="DVS452"/>
      <c r="DVT452"/>
      <c r="DVU452"/>
      <c r="DVV452"/>
      <c r="DVW452"/>
      <c r="DVX452"/>
      <c r="DVY452"/>
      <c r="DVZ452"/>
      <c r="DWA452"/>
      <c r="DWB452"/>
      <c r="DWC452"/>
      <c r="DWD452"/>
      <c r="DWE452"/>
      <c r="DWF452"/>
      <c r="DWG452"/>
      <c r="DWH452"/>
      <c r="DWI452"/>
      <c r="DWJ452"/>
      <c r="DWK452"/>
      <c r="DWL452"/>
      <c r="DWM452"/>
      <c r="DWN452"/>
      <c r="DWO452"/>
      <c r="DWP452"/>
      <c r="DWQ452"/>
      <c r="DWR452"/>
      <c r="DWS452"/>
      <c r="DWT452"/>
      <c r="DWU452"/>
      <c r="DWV452"/>
      <c r="DWW452"/>
      <c r="DWX452"/>
      <c r="DWY452"/>
      <c r="DWZ452"/>
      <c r="DXA452"/>
      <c r="DXB452"/>
      <c r="DXC452"/>
      <c r="DXD452"/>
      <c r="DXE452"/>
      <c r="DXF452"/>
      <c r="DXG452"/>
      <c r="DXH452"/>
      <c r="DXI452"/>
      <c r="DXJ452"/>
      <c r="DXK452"/>
      <c r="DXL452"/>
      <c r="DXM452"/>
      <c r="DXN452"/>
      <c r="DXO452"/>
      <c r="DXP452"/>
      <c r="DXQ452"/>
      <c r="DXR452"/>
      <c r="DXS452"/>
      <c r="DXT452"/>
      <c r="DXU452"/>
      <c r="DXV452"/>
      <c r="DXW452"/>
      <c r="DXX452"/>
      <c r="DXY452"/>
      <c r="DXZ452"/>
      <c r="DYA452"/>
      <c r="DYB452"/>
      <c r="DYC452"/>
      <c r="DYD452"/>
      <c r="DYE452"/>
      <c r="DYF452"/>
      <c r="DYG452"/>
      <c r="DYH452"/>
      <c r="DYI452"/>
      <c r="DYJ452"/>
      <c r="DYK452"/>
      <c r="DYL452"/>
      <c r="DYM452"/>
      <c r="DYN452"/>
      <c r="DYO452"/>
      <c r="DYP452"/>
      <c r="DYQ452"/>
      <c r="DYR452"/>
      <c r="DYS452"/>
      <c r="DYT452"/>
      <c r="DYU452"/>
      <c r="DYV452"/>
      <c r="DYW452"/>
      <c r="DYX452"/>
      <c r="DYY452"/>
      <c r="DYZ452"/>
      <c r="DZA452"/>
      <c r="DZB452"/>
      <c r="DZC452"/>
      <c r="DZD452"/>
      <c r="DZE452"/>
      <c r="DZF452"/>
      <c r="DZG452"/>
      <c r="DZH452"/>
      <c r="DZI452"/>
      <c r="DZJ452"/>
      <c r="DZK452"/>
      <c r="DZL452"/>
      <c r="DZM452"/>
      <c r="DZN452"/>
      <c r="DZO452"/>
      <c r="DZP452"/>
      <c r="DZQ452"/>
      <c r="DZR452"/>
      <c r="DZS452"/>
      <c r="DZT452"/>
      <c r="DZU452"/>
      <c r="DZV452"/>
      <c r="DZW452"/>
      <c r="DZX452"/>
      <c r="DZY452"/>
      <c r="DZZ452"/>
      <c r="EAA452"/>
      <c r="EAB452"/>
      <c r="EAC452"/>
      <c r="EAD452"/>
      <c r="EAE452"/>
      <c r="EAF452"/>
      <c r="EAG452"/>
      <c r="EAH452"/>
      <c r="EAI452"/>
      <c r="EAJ452"/>
      <c r="EAK452"/>
      <c r="EAL452"/>
      <c r="EAM452"/>
      <c r="EAN452"/>
      <c r="EAO452"/>
      <c r="EAP452"/>
      <c r="EAQ452"/>
      <c r="EAR452"/>
      <c r="EAS452"/>
      <c r="EAT452"/>
      <c r="EAU452"/>
      <c r="EAV452"/>
      <c r="EAW452"/>
      <c r="EAX452"/>
      <c r="EAY452"/>
      <c r="EAZ452"/>
      <c r="EBA452"/>
      <c r="EBB452"/>
      <c r="EBC452"/>
      <c r="EBD452"/>
      <c r="EBE452"/>
      <c r="EBF452"/>
      <c r="EBG452"/>
      <c r="EBH452"/>
      <c r="EBI452"/>
      <c r="EBJ452"/>
      <c r="EBK452"/>
      <c r="EBL452"/>
      <c r="EBM452"/>
      <c r="EBN452"/>
      <c r="EBO452"/>
      <c r="EBP452"/>
      <c r="EBQ452"/>
      <c r="EBR452"/>
      <c r="EBS452"/>
      <c r="EBT452"/>
      <c r="EBU452"/>
      <c r="EBV452"/>
      <c r="EBW452"/>
      <c r="EBX452"/>
      <c r="EBY452"/>
      <c r="EBZ452"/>
      <c r="ECA452"/>
      <c r="ECB452"/>
      <c r="ECC452"/>
      <c r="ECD452"/>
      <c r="ECE452"/>
      <c r="ECF452"/>
      <c r="ECG452"/>
      <c r="ECH452"/>
      <c r="ECI452"/>
      <c r="ECJ452"/>
      <c r="ECK452"/>
      <c r="ECL452"/>
      <c r="ECM452"/>
      <c r="ECN452"/>
      <c r="ECO452"/>
      <c r="ECP452"/>
      <c r="ECQ452"/>
      <c r="ECR452"/>
      <c r="ECS452"/>
      <c r="ECT452"/>
      <c r="ECU452"/>
      <c r="ECV452"/>
      <c r="ECW452"/>
      <c r="ECX452"/>
      <c r="ECY452"/>
      <c r="ECZ452"/>
      <c r="EDA452"/>
      <c r="EDB452"/>
      <c r="EDC452"/>
      <c r="EDD452"/>
      <c r="EDE452"/>
      <c r="EDF452"/>
      <c r="EDG452"/>
      <c r="EDH452"/>
      <c r="EDI452"/>
      <c r="EDJ452"/>
      <c r="EDK452"/>
      <c r="EDL452"/>
      <c r="EDM452"/>
      <c r="EDN452"/>
      <c r="EDO452"/>
      <c r="EDP452"/>
      <c r="EDQ452"/>
      <c r="EDR452"/>
      <c r="EDS452"/>
      <c r="EDT452"/>
      <c r="EDU452"/>
      <c r="EDV452"/>
      <c r="EDW452"/>
      <c r="EDX452"/>
      <c r="EDY452"/>
      <c r="EDZ452"/>
      <c r="EEA452"/>
      <c r="EEB452"/>
      <c r="EEC452"/>
      <c r="EED452"/>
      <c r="EEE452"/>
      <c r="EEF452"/>
      <c r="EEG452"/>
      <c r="EEH452"/>
      <c r="EEI452"/>
      <c r="EEJ452"/>
      <c r="EEK452"/>
      <c r="EEL452"/>
      <c r="EEM452"/>
      <c r="EEN452"/>
      <c r="EEO452"/>
      <c r="EEP452"/>
      <c r="EEQ452"/>
      <c r="EER452"/>
      <c r="EES452"/>
      <c r="EET452"/>
      <c r="EEU452"/>
      <c r="EEV452"/>
      <c r="EEW452"/>
      <c r="EEX452"/>
      <c r="EEY452"/>
      <c r="EEZ452"/>
      <c r="EFA452"/>
      <c r="EFB452"/>
      <c r="EFC452"/>
      <c r="EFD452"/>
      <c r="EFE452"/>
      <c r="EFF452"/>
      <c r="EFG452"/>
      <c r="EFH452"/>
      <c r="EFI452"/>
      <c r="EFJ452"/>
      <c r="EFK452"/>
      <c r="EFL452"/>
      <c r="EFM452"/>
      <c r="EFN452"/>
      <c r="EFO452"/>
      <c r="EFP452"/>
      <c r="EFQ452"/>
      <c r="EFR452"/>
      <c r="EFS452"/>
      <c r="EFT452"/>
      <c r="EFU452"/>
      <c r="EFV452"/>
      <c r="EFW452"/>
      <c r="EFX452"/>
      <c r="EFY452"/>
      <c r="EFZ452"/>
      <c r="EGA452"/>
      <c r="EGB452"/>
      <c r="EGC452"/>
      <c r="EGD452"/>
      <c r="EGE452"/>
      <c r="EGF452"/>
      <c r="EGG452"/>
      <c r="EGH452"/>
      <c r="EGI452"/>
      <c r="EGJ452"/>
      <c r="EGK452"/>
      <c r="EGL452"/>
      <c r="EGM452"/>
      <c r="EGN452"/>
      <c r="EGO452"/>
      <c r="EGP452"/>
      <c r="EGQ452"/>
      <c r="EGR452"/>
      <c r="EGS452"/>
      <c r="EGT452"/>
      <c r="EGU452"/>
      <c r="EGV452"/>
      <c r="EGW452"/>
      <c r="EGX452"/>
      <c r="EGY452"/>
      <c r="EGZ452"/>
      <c r="EHA452"/>
      <c r="EHB452"/>
      <c r="EHC452"/>
      <c r="EHD452"/>
      <c r="EHE452"/>
      <c r="EHF452"/>
      <c r="EHG452"/>
      <c r="EHH452"/>
      <c r="EHI452"/>
      <c r="EHJ452"/>
      <c r="EHK452"/>
      <c r="EHL452"/>
      <c r="EHM452"/>
      <c r="EHN452"/>
      <c r="EHO452"/>
      <c r="EHP452"/>
      <c r="EHQ452"/>
      <c r="EHR452"/>
      <c r="EHS452"/>
      <c r="EHT452"/>
      <c r="EHU452"/>
      <c r="EHV452"/>
      <c r="EHW452"/>
      <c r="EHX452"/>
      <c r="EHY452"/>
      <c r="EHZ452"/>
      <c r="EIA452"/>
      <c r="EIB452"/>
      <c r="EIC452"/>
      <c r="EID452"/>
      <c r="EIE452"/>
      <c r="EIF452"/>
      <c r="EIG452"/>
      <c r="EIH452"/>
      <c r="EII452"/>
      <c r="EIJ452"/>
      <c r="EIK452"/>
      <c r="EIL452"/>
      <c r="EIM452"/>
      <c r="EIN452"/>
      <c r="EIO452"/>
      <c r="EIP452"/>
      <c r="EIQ452"/>
      <c r="EIR452"/>
      <c r="EIS452"/>
      <c r="EIT452"/>
      <c r="EIU452"/>
      <c r="EIV452"/>
      <c r="EIW452"/>
      <c r="EIX452"/>
      <c r="EIY452"/>
      <c r="EIZ452"/>
      <c r="EJA452"/>
      <c r="EJB452"/>
      <c r="EJC452"/>
      <c r="EJD452"/>
      <c r="EJE452"/>
      <c r="EJF452"/>
      <c r="EJG452"/>
      <c r="EJH452"/>
      <c r="EJI452"/>
      <c r="EJJ452"/>
      <c r="EJK452"/>
      <c r="EJL452"/>
      <c r="EJM452"/>
      <c r="EJN452"/>
      <c r="EJO452"/>
      <c r="EJP452"/>
      <c r="EJQ452"/>
      <c r="EJR452"/>
      <c r="EJS452"/>
      <c r="EJT452"/>
      <c r="EJU452"/>
      <c r="EJV452"/>
      <c r="EJW452"/>
      <c r="EJX452"/>
      <c r="EJY452"/>
      <c r="EJZ452"/>
      <c r="EKA452"/>
      <c r="EKB452"/>
      <c r="EKC452"/>
      <c r="EKD452"/>
      <c r="EKE452"/>
      <c r="EKF452"/>
      <c r="EKG452"/>
      <c r="EKH452"/>
      <c r="EKI452"/>
      <c r="EKJ452"/>
      <c r="EKK452"/>
      <c r="EKL452"/>
      <c r="EKM452"/>
      <c r="EKN452"/>
      <c r="EKO452"/>
      <c r="EKP452"/>
      <c r="EKQ452"/>
      <c r="EKR452"/>
      <c r="EKS452"/>
      <c r="EKT452"/>
      <c r="EKU452"/>
      <c r="EKV452"/>
      <c r="EKW452"/>
      <c r="EKX452"/>
      <c r="EKY452"/>
      <c r="EKZ452"/>
      <c r="ELA452"/>
      <c r="ELB452"/>
      <c r="ELC452"/>
      <c r="ELD452"/>
      <c r="ELE452"/>
      <c r="ELF452"/>
      <c r="ELG452"/>
      <c r="ELH452"/>
      <c r="ELI452"/>
      <c r="ELJ452"/>
      <c r="ELK452"/>
      <c r="ELL452"/>
      <c r="ELM452"/>
      <c r="ELN452"/>
      <c r="ELO452"/>
      <c r="ELP452"/>
      <c r="ELQ452"/>
      <c r="ELR452"/>
      <c r="ELS452"/>
      <c r="ELT452"/>
      <c r="ELU452"/>
      <c r="ELV452"/>
      <c r="ELW452"/>
      <c r="ELX452"/>
      <c r="ELY452"/>
      <c r="ELZ452"/>
      <c r="EMA452"/>
      <c r="EMB452"/>
      <c r="EMC452"/>
      <c r="EMD452"/>
      <c r="EME452"/>
      <c r="EMF452"/>
      <c r="EMG452"/>
      <c r="EMH452"/>
      <c r="EMI452"/>
      <c r="EMJ452"/>
      <c r="EMK452"/>
      <c r="EML452"/>
      <c r="EMM452"/>
      <c r="EMN452"/>
      <c r="EMO452"/>
      <c r="EMP452"/>
      <c r="EMQ452"/>
      <c r="EMR452"/>
      <c r="EMS452"/>
      <c r="EMT452"/>
      <c r="EMU452"/>
      <c r="EMV452"/>
      <c r="EMW452"/>
      <c r="EMX452"/>
      <c r="EMY452"/>
      <c r="EMZ452"/>
      <c r="ENA452"/>
      <c r="ENB452"/>
      <c r="ENC452"/>
      <c r="END452"/>
      <c r="ENE452"/>
      <c r="ENF452"/>
      <c r="ENG452"/>
      <c r="ENH452"/>
      <c r="ENI452"/>
      <c r="ENJ452"/>
      <c r="ENK452"/>
      <c r="ENL452"/>
      <c r="ENM452"/>
      <c r="ENN452"/>
      <c r="ENO452"/>
      <c r="ENP452"/>
      <c r="ENQ452"/>
      <c r="ENR452"/>
      <c r="ENS452"/>
      <c r="ENT452"/>
      <c r="ENU452"/>
      <c r="ENV452"/>
      <c r="ENW452"/>
      <c r="ENX452"/>
      <c r="ENY452"/>
      <c r="ENZ452"/>
      <c r="EOA452"/>
      <c r="EOB452"/>
      <c r="EOC452"/>
      <c r="EOD452"/>
      <c r="EOE452"/>
      <c r="EOF452"/>
      <c r="EOG452"/>
      <c r="EOH452"/>
      <c r="EOI452"/>
      <c r="EOJ452"/>
      <c r="EOK452"/>
      <c r="EOL452"/>
      <c r="EOM452"/>
      <c r="EON452"/>
      <c r="EOO452"/>
      <c r="EOP452"/>
      <c r="EOQ452"/>
      <c r="EOR452"/>
      <c r="EOS452"/>
      <c r="EOT452"/>
      <c r="EOU452"/>
      <c r="EOV452"/>
      <c r="EOW452"/>
      <c r="EOX452"/>
      <c r="EOY452"/>
      <c r="EOZ452"/>
      <c r="EPA452"/>
      <c r="EPB452"/>
      <c r="EPC452"/>
      <c r="EPD452"/>
      <c r="EPE452"/>
      <c r="EPF452"/>
      <c r="EPG452"/>
      <c r="EPH452"/>
      <c r="EPI452"/>
      <c r="EPJ452"/>
      <c r="EPK452"/>
      <c r="EPL452"/>
      <c r="EPM452"/>
      <c r="EPN452"/>
      <c r="EPO452"/>
      <c r="EPP452"/>
      <c r="EPQ452"/>
      <c r="EPR452"/>
      <c r="EPS452"/>
      <c r="EPT452"/>
      <c r="EPU452"/>
      <c r="EPV452"/>
      <c r="EPW452"/>
      <c r="EPX452"/>
      <c r="EPY452"/>
      <c r="EPZ452"/>
      <c r="EQA452"/>
      <c r="EQB452"/>
      <c r="EQC452"/>
      <c r="EQD452"/>
      <c r="EQE452"/>
      <c r="EQF452"/>
      <c r="EQG452"/>
      <c r="EQH452"/>
      <c r="EQI452"/>
      <c r="EQJ452"/>
      <c r="EQK452"/>
      <c r="EQL452"/>
      <c r="EQM452"/>
      <c r="EQN452"/>
      <c r="EQO452"/>
      <c r="EQP452"/>
      <c r="EQQ452"/>
      <c r="EQR452"/>
      <c r="EQS452"/>
      <c r="EQT452"/>
      <c r="EQU452"/>
      <c r="EQV452"/>
      <c r="EQW452"/>
      <c r="EQX452"/>
      <c r="EQY452"/>
      <c r="EQZ452"/>
      <c r="ERA452"/>
      <c r="ERB452"/>
      <c r="ERC452"/>
      <c r="ERD452"/>
      <c r="ERE452"/>
      <c r="ERF452"/>
      <c r="ERG452"/>
      <c r="ERH452"/>
      <c r="ERI452"/>
      <c r="ERJ452"/>
      <c r="ERK452"/>
      <c r="ERL452"/>
      <c r="ERM452"/>
      <c r="ERN452"/>
      <c r="ERO452"/>
      <c r="ERP452"/>
      <c r="ERQ452"/>
      <c r="ERR452"/>
      <c r="ERS452"/>
      <c r="ERT452"/>
      <c r="ERU452"/>
      <c r="ERV452"/>
      <c r="ERW452"/>
      <c r="ERX452"/>
      <c r="ERY452"/>
      <c r="ERZ452"/>
      <c r="ESA452"/>
      <c r="ESB452"/>
      <c r="ESC452"/>
      <c r="ESD452"/>
      <c r="ESE452"/>
      <c r="ESF452"/>
      <c r="ESG452"/>
      <c r="ESH452"/>
      <c r="ESI452"/>
      <c r="ESJ452"/>
      <c r="ESK452"/>
      <c r="ESL452"/>
      <c r="ESM452"/>
      <c r="ESN452"/>
      <c r="ESO452"/>
      <c r="ESP452"/>
      <c r="ESQ452"/>
      <c r="ESR452"/>
      <c r="ESS452"/>
      <c r="EST452"/>
      <c r="ESU452"/>
      <c r="ESV452"/>
      <c r="ESW452"/>
      <c r="ESX452"/>
      <c r="ESY452"/>
      <c r="ESZ452"/>
      <c r="ETA452"/>
      <c r="ETB452"/>
      <c r="ETC452"/>
      <c r="ETD452"/>
      <c r="ETE452"/>
      <c r="ETF452"/>
      <c r="ETG452"/>
      <c r="ETH452"/>
      <c r="ETI452"/>
      <c r="ETJ452"/>
      <c r="ETK452"/>
      <c r="ETL452"/>
      <c r="ETM452"/>
      <c r="ETN452"/>
      <c r="ETO452"/>
      <c r="ETP452"/>
      <c r="ETQ452"/>
      <c r="ETR452"/>
      <c r="ETS452"/>
      <c r="ETT452"/>
      <c r="ETU452"/>
      <c r="ETV452"/>
      <c r="ETW452"/>
      <c r="ETX452"/>
      <c r="ETY452"/>
      <c r="ETZ452"/>
      <c r="EUA452"/>
      <c r="EUB452"/>
      <c r="EUC452"/>
      <c r="EUD452"/>
      <c r="EUE452"/>
      <c r="EUF452"/>
      <c r="EUG452"/>
      <c r="EUH452"/>
      <c r="EUI452"/>
      <c r="EUJ452"/>
      <c r="EUK452"/>
      <c r="EUL452"/>
      <c r="EUM452"/>
      <c r="EUN452"/>
      <c r="EUO452"/>
      <c r="EUP452"/>
      <c r="EUQ452"/>
      <c r="EUR452"/>
      <c r="EUS452"/>
      <c r="EUT452"/>
      <c r="EUU452"/>
      <c r="EUV452"/>
      <c r="EUW452"/>
      <c r="EUX452"/>
      <c r="EUY452"/>
      <c r="EUZ452"/>
      <c r="EVA452"/>
      <c r="EVB452"/>
      <c r="EVC452"/>
      <c r="EVD452"/>
      <c r="EVE452"/>
      <c r="EVF452"/>
      <c r="EVG452"/>
      <c r="EVH452"/>
      <c r="EVI452"/>
      <c r="EVJ452"/>
      <c r="EVK452"/>
      <c r="EVL452"/>
      <c r="EVM452"/>
      <c r="EVN452"/>
      <c r="EVO452"/>
      <c r="EVP452"/>
      <c r="EVQ452"/>
      <c r="EVR452"/>
      <c r="EVS452"/>
      <c r="EVT452"/>
      <c r="EVU452"/>
      <c r="EVV452"/>
      <c r="EVW452"/>
      <c r="EVX452"/>
      <c r="EVY452"/>
      <c r="EVZ452"/>
      <c r="EWA452"/>
      <c r="EWB452"/>
      <c r="EWC452"/>
      <c r="EWD452"/>
      <c r="EWE452"/>
      <c r="EWF452"/>
      <c r="EWG452"/>
      <c r="EWH452"/>
      <c r="EWI452"/>
      <c r="EWJ452"/>
      <c r="EWK452"/>
      <c r="EWL452"/>
      <c r="EWM452"/>
      <c r="EWN452"/>
      <c r="EWO452"/>
      <c r="EWP452"/>
      <c r="EWQ452"/>
      <c r="EWR452"/>
      <c r="EWS452"/>
      <c r="EWT452"/>
      <c r="EWU452"/>
      <c r="EWV452"/>
      <c r="EWW452"/>
      <c r="EWX452"/>
      <c r="EWY452"/>
      <c r="EWZ452"/>
      <c r="EXA452"/>
      <c r="EXB452"/>
      <c r="EXC452"/>
      <c r="EXD452"/>
      <c r="EXE452"/>
      <c r="EXF452"/>
      <c r="EXG452"/>
      <c r="EXH452"/>
      <c r="EXI452"/>
      <c r="EXJ452"/>
      <c r="EXK452"/>
      <c r="EXL452"/>
      <c r="EXM452"/>
      <c r="EXN452"/>
      <c r="EXO452"/>
      <c r="EXP452"/>
      <c r="EXQ452"/>
      <c r="EXR452"/>
      <c r="EXS452"/>
      <c r="EXT452"/>
      <c r="EXU452"/>
      <c r="EXV452"/>
      <c r="EXW452"/>
      <c r="EXX452"/>
      <c r="EXY452"/>
      <c r="EXZ452"/>
      <c r="EYA452"/>
      <c r="EYB452"/>
      <c r="EYC452"/>
      <c r="EYD452"/>
      <c r="EYE452"/>
      <c r="EYF452"/>
      <c r="EYG452"/>
      <c r="EYH452"/>
      <c r="EYI452"/>
      <c r="EYJ452"/>
      <c r="EYK452"/>
      <c r="EYL452"/>
      <c r="EYM452"/>
      <c r="EYN452"/>
      <c r="EYO452"/>
      <c r="EYP452"/>
      <c r="EYQ452"/>
      <c r="EYR452"/>
      <c r="EYS452"/>
      <c r="EYT452"/>
      <c r="EYU452"/>
      <c r="EYV452"/>
      <c r="EYW452"/>
      <c r="EYX452"/>
      <c r="EYY452"/>
      <c r="EYZ452"/>
      <c r="EZA452"/>
      <c r="EZB452"/>
      <c r="EZC452"/>
      <c r="EZD452"/>
      <c r="EZE452"/>
      <c r="EZF452"/>
      <c r="EZG452"/>
      <c r="EZH452"/>
      <c r="EZI452"/>
      <c r="EZJ452"/>
      <c r="EZK452"/>
      <c r="EZL452"/>
      <c r="EZM452"/>
      <c r="EZN452"/>
      <c r="EZO452"/>
      <c r="EZP452"/>
      <c r="EZQ452"/>
      <c r="EZR452"/>
      <c r="EZS452"/>
      <c r="EZT452"/>
      <c r="EZU452"/>
      <c r="EZV452"/>
      <c r="EZW452"/>
      <c r="EZX452"/>
      <c r="EZY452"/>
      <c r="EZZ452"/>
      <c r="FAA452"/>
      <c r="FAB452"/>
      <c r="FAC452"/>
      <c r="FAD452"/>
      <c r="FAE452"/>
      <c r="FAF452"/>
      <c r="FAG452"/>
      <c r="FAH452"/>
      <c r="FAI452"/>
      <c r="FAJ452"/>
      <c r="FAK452"/>
      <c r="FAL452"/>
      <c r="FAM452"/>
      <c r="FAN452"/>
      <c r="FAO452"/>
      <c r="FAP452"/>
      <c r="FAQ452"/>
      <c r="FAR452"/>
      <c r="FAS452"/>
      <c r="FAT452"/>
      <c r="FAU452"/>
      <c r="FAV452"/>
      <c r="FAW452"/>
      <c r="FAX452"/>
      <c r="FAY452"/>
      <c r="FAZ452"/>
      <c r="FBA452"/>
      <c r="FBB452"/>
      <c r="FBC452"/>
      <c r="FBD452"/>
      <c r="FBE452"/>
      <c r="FBF452"/>
      <c r="FBG452"/>
      <c r="FBH452"/>
      <c r="FBI452"/>
      <c r="FBJ452"/>
      <c r="FBK452"/>
      <c r="FBL452"/>
      <c r="FBM452"/>
      <c r="FBN452"/>
      <c r="FBO452"/>
      <c r="FBP452"/>
      <c r="FBQ452"/>
      <c r="FBR452"/>
      <c r="FBS452"/>
      <c r="FBT452"/>
      <c r="FBU452"/>
      <c r="FBV452"/>
      <c r="FBW452"/>
      <c r="FBX452"/>
      <c r="FBY452"/>
      <c r="FBZ452"/>
      <c r="FCA452"/>
      <c r="FCB452"/>
      <c r="FCC452"/>
      <c r="FCD452"/>
      <c r="FCE452"/>
      <c r="FCF452"/>
      <c r="FCG452"/>
      <c r="FCH452"/>
      <c r="FCI452"/>
      <c r="FCJ452"/>
      <c r="FCK452"/>
      <c r="FCL452"/>
      <c r="FCM452"/>
      <c r="FCN452"/>
      <c r="FCO452"/>
      <c r="FCP452"/>
      <c r="FCQ452"/>
      <c r="FCR452"/>
      <c r="FCS452"/>
      <c r="FCT452"/>
      <c r="FCU452"/>
      <c r="FCV452"/>
      <c r="FCW452"/>
      <c r="FCX452"/>
      <c r="FCY452"/>
      <c r="FCZ452"/>
      <c r="FDA452"/>
      <c r="FDB452"/>
      <c r="FDC452"/>
      <c r="FDD452"/>
      <c r="FDE452"/>
      <c r="FDF452"/>
      <c r="FDG452"/>
      <c r="FDH452"/>
      <c r="FDI452"/>
      <c r="FDJ452"/>
      <c r="FDK452"/>
      <c r="FDL452"/>
      <c r="FDM452"/>
      <c r="FDN452"/>
      <c r="FDO452"/>
      <c r="FDP452"/>
      <c r="FDQ452"/>
      <c r="FDR452"/>
      <c r="FDS452"/>
      <c r="FDT452"/>
      <c r="FDU452"/>
      <c r="FDV452"/>
      <c r="FDW452"/>
      <c r="FDX452"/>
      <c r="FDY452"/>
      <c r="FDZ452"/>
      <c r="FEA452"/>
      <c r="FEB452"/>
      <c r="FEC452"/>
      <c r="FED452"/>
      <c r="FEE452"/>
      <c r="FEF452"/>
      <c r="FEG452"/>
      <c r="FEH452"/>
      <c r="FEI452"/>
      <c r="FEJ452"/>
      <c r="FEK452"/>
      <c r="FEL452"/>
      <c r="FEM452"/>
      <c r="FEN452"/>
      <c r="FEO452"/>
      <c r="FEP452"/>
      <c r="FEQ452"/>
      <c r="FER452"/>
      <c r="FES452"/>
      <c r="FET452"/>
      <c r="FEU452"/>
      <c r="FEV452"/>
      <c r="FEW452"/>
      <c r="FEX452"/>
      <c r="FEY452"/>
      <c r="FEZ452"/>
      <c r="FFA452"/>
      <c r="FFB452"/>
      <c r="FFC452"/>
      <c r="FFD452"/>
      <c r="FFE452"/>
      <c r="FFF452"/>
      <c r="FFG452"/>
      <c r="FFH452"/>
      <c r="FFI452"/>
      <c r="FFJ452"/>
      <c r="FFK452"/>
      <c r="FFL452"/>
      <c r="FFM452"/>
      <c r="FFN452"/>
      <c r="FFO452"/>
      <c r="FFP452"/>
      <c r="FFQ452"/>
      <c r="FFR452"/>
      <c r="FFS452"/>
      <c r="FFT452"/>
      <c r="FFU452"/>
      <c r="FFV452"/>
      <c r="FFW452"/>
      <c r="FFX452"/>
      <c r="FFY452"/>
      <c r="FFZ452"/>
      <c r="FGA452"/>
      <c r="FGB452"/>
      <c r="FGC452"/>
      <c r="FGD452"/>
      <c r="FGE452"/>
      <c r="FGF452"/>
      <c r="FGG452"/>
      <c r="FGH452"/>
      <c r="FGI452"/>
      <c r="FGJ452"/>
      <c r="FGK452"/>
      <c r="FGL452"/>
      <c r="FGM452"/>
      <c r="FGN452"/>
      <c r="FGO452"/>
      <c r="FGP452"/>
      <c r="FGQ452"/>
      <c r="FGR452"/>
      <c r="FGS452"/>
      <c r="FGT452"/>
      <c r="FGU452"/>
      <c r="FGV452"/>
      <c r="FGW452"/>
      <c r="FGX452"/>
      <c r="FGY452"/>
      <c r="FGZ452"/>
      <c r="FHA452"/>
      <c r="FHB452"/>
      <c r="FHC452"/>
      <c r="FHD452"/>
      <c r="FHE452"/>
      <c r="FHF452"/>
      <c r="FHG452"/>
      <c r="FHH452"/>
      <c r="FHI452"/>
      <c r="FHJ452"/>
      <c r="FHK452"/>
      <c r="FHL452"/>
      <c r="FHM452"/>
      <c r="FHN452"/>
      <c r="FHO452"/>
      <c r="FHP452"/>
      <c r="FHQ452"/>
      <c r="FHR452"/>
      <c r="FHS452"/>
      <c r="FHT452"/>
      <c r="FHU452"/>
      <c r="FHV452"/>
      <c r="FHW452"/>
      <c r="FHX452"/>
      <c r="FHY452"/>
      <c r="FHZ452"/>
      <c r="FIA452"/>
      <c r="FIB452"/>
      <c r="FIC452"/>
      <c r="FID452"/>
      <c r="FIE452"/>
      <c r="FIF452"/>
      <c r="FIG452"/>
      <c r="FIH452"/>
      <c r="FII452"/>
      <c r="FIJ452"/>
      <c r="FIK452"/>
      <c r="FIL452"/>
      <c r="FIM452"/>
      <c r="FIN452"/>
      <c r="FIO452"/>
      <c r="FIP452"/>
      <c r="FIQ452"/>
      <c r="FIR452"/>
      <c r="FIS452"/>
      <c r="FIT452"/>
      <c r="FIU452"/>
      <c r="FIV452"/>
      <c r="FIW452"/>
      <c r="FIX452"/>
      <c r="FIY452"/>
      <c r="FIZ452"/>
      <c r="FJA452"/>
      <c r="FJB452"/>
      <c r="FJC452"/>
      <c r="FJD452"/>
      <c r="FJE452"/>
      <c r="FJF452"/>
      <c r="FJG452"/>
      <c r="FJH452"/>
      <c r="FJI452"/>
      <c r="FJJ452"/>
      <c r="FJK452"/>
      <c r="FJL452"/>
      <c r="FJM452"/>
      <c r="FJN452"/>
      <c r="FJO452"/>
      <c r="FJP452"/>
      <c r="FJQ452"/>
      <c r="FJR452"/>
      <c r="FJS452"/>
      <c r="FJT452"/>
      <c r="FJU452"/>
      <c r="FJV452"/>
      <c r="FJW452"/>
      <c r="FJX452"/>
      <c r="FJY452"/>
      <c r="FJZ452"/>
      <c r="FKA452"/>
      <c r="FKB452"/>
      <c r="FKC452"/>
      <c r="FKD452"/>
      <c r="FKE452"/>
      <c r="FKF452"/>
      <c r="FKG452"/>
      <c r="FKH452"/>
      <c r="FKI452"/>
      <c r="FKJ452"/>
      <c r="FKK452"/>
      <c r="FKL452"/>
      <c r="FKM452"/>
      <c r="FKN452"/>
      <c r="FKO452"/>
      <c r="FKP452"/>
      <c r="FKQ452"/>
      <c r="FKR452"/>
      <c r="FKS452"/>
      <c r="FKT452"/>
      <c r="FKU452"/>
      <c r="FKV452"/>
      <c r="FKW452"/>
      <c r="FKX452"/>
      <c r="FKY452"/>
      <c r="FKZ452"/>
      <c r="FLA452"/>
      <c r="FLB452"/>
      <c r="FLC452"/>
      <c r="FLD452"/>
      <c r="FLE452"/>
      <c r="FLF452"/>
      <c r="FLG452"/>
      <c r="FLH452"/>
      <c r="FLI452"/>
      <c r="FLJ452"/>
      <c r="FLK452"/>
      <c r="FLL452"/>
      <c r="FLM452"/>
      <c r="FLN452"/>
      <c r="FLO452"/>
      <c r="FLP452"/>
      <c r="FLQ452"/>
      <c r="FLR452"/>
      <c r="FLS452"/>
      <c r="FLT452"/>
      <c r="FLU452"/>
      <c r="FLV452"/>
      <c r="FLW452"/>
      <c r="FLX452"/>
      <c r="FLY452"/>
      <c r="FLZ452"/>
      <c r="FMA452"/>
      <c r="FMB452"/>
      <c r="FMC452"/>
      <c r="FMD452"/>
      <c r="FME452"/>
      <c r="FMF452"/>
      <c r="FMG452"/>
      <c r="FMH452"/>
      <c r="FMI452"/>
      <c r="FMJ452"/>
      <c r="FMK452"/>
      <c r="FML452"/>
      <c r="FMM452"/>
      <c r="FMN452"/>
      <c r="FMO452"/>
      <c r="FMP452"/>
      <c r="FMQ452"/>
      <c r="FMR452"/>
      <c r="FMS452"/>
      <c r="FMT452"/>
      <c r="FMU452"/>
      <c r="FMV452"/>
      <c r="FMW452"/>
      <c r="FMX452"/>
      <c r="FMY452"/>
      <c r="FMZ452"/>
      <c r="FNA452"/>
      <c r="FNB452"/>
      <c r="FNC452"/>
      <c r="FND452"/>
      <c r="FNE452"/>
      <c r="FNF452"/>
      <c r="FNG452"/>
      <c r="FNH452"/>
      <c r="FNI452"/>
      <c r="FNJ452"/>
      <c r="FNK452"/>
      <c r="FNL452"/>
      <c r="FNM452"/>
      <c r="FNN452"/>
      <c r="FNO452"/>
      <c r="FNP452"/>
      <c r="FNQ452"/>
      <c r="FNR452"/>
      <c r="FNS452"/>
      <c r="FNT452"/>
      <c r="FNU452"/>
      <c r="FNV452"/>
      <c r="FNW452"/>
      <c r="FNX452"/>
      <c r="FNY452"/>
      <c r="FNZ452"/>
      <c r="FOA452"/>
      <c r="FOB452"/>
      <c r="FOC452"/>
      <c r="FOD452"/>
      <c r="FOE452"/>
      <c r="FOF452"/>
      <c r="FOG452"/>
      <c r="FOH452"/>
      <c r="FOI452"/>
      <c r="FOJ452"/>
      <c r="FOK452"/>
      <c r="FOL452"/>
      <c r="FOM452"/>
      <c r="FON452"/>
      <c r="FOO452"/>
      <c r="FOP452"/>
      <c r="FOQ452"/>
      <c r="FOR452"/>
      <c r="FOS452"/>
      <c r="FOT452"/>
      <c r="FOU452"/>
      <c r="FOV452"/>
      <c r="FOW452"/>
      <c r="FOX452"/>
      <c r="FOY452"/>
      <c r="FOZ452"/>
      <c r="FPA452"/>
      <c r="FPB452"/>
      <c r="FPC452"/>
      <c r="FPD452"/>
      <c r="FPE452"/>
      <c r="FPF452"/>
      <c r="FPG452"/>
      <c r="FPH452"/>
      <c r="FPI452"/>
      <c r="FPJ452"/>
      <c r="FPK452"/>
      <c r="FPL452"/>
      <c r="FPM452"/>
      <c r="FPN452"/>
      <c r="FPO452"/>
      <c r="FPP452"/>
      <c r="FPQ452"/>
      <c r="FPR452"/>
      <c r="FPS452"/>
      <c r="FPT452"/>
      <c r="FPU452"/>
      <c r="FPV452"/>
      <c r="FPW452"/>
      <c r="FPX452"/>
      <c r="FPY452"/>
      <c r="FPZ452"/>
      <c r="FQA452"/>
      <c r="FQB452"/>
      <c r="FQC452"/>
      <c r="FQD452"/>
      <c r="FQE452"/>
      <c r="FQF452"/>
      <c r="FQG452"/>
      <c r="FQH452"/>
      <c r="FQI452"/>
      <c r="FQJ452"/>
      <c r="FQK452"/>
      <c r="FQL452"/>
      <c r="FQM452"/>
      <c r="FQN452"/>
      <c r="FQO452"/>
      <c r="FQP452"/>
      <c r="FQQ452"/>
      <c r="FQR452"/>
      <c r="FQS452"/>
      <c r="FQT452"/>
      <c r="FQU452"/>
      <c r="FQV452"/>
      <c r="FQW452"/>
      <c r="FQX452"/>
      <c r="FQY452"/>
      <c r="FQZ452"/>
      <c r="FRA452"/>
      <c r="FRB452"/>
      <c r="FRC452"/>
      <c r="FRD452"/>
      <c r="FRE452"/>
      <c r="FRF452"/>
      <c r="FRG452"/>
      <c r="FRH452"/>
      <c r="FRI452"/>
      <c r="FRJ452"/>
      <c r="FRK452"/>
      <c r="FRL452"/>
      <c r="FRM452"/>
      <c r="FRN452"/>
      <c r="FRO452"/>
      <c r="FRP452"/>
      <c r="FRQ452"/>
      <c r="FRR452"/>
      <c r="FRS452"/>
      <c r="FRT452"/>
      <c r="FRU452"/>
      <c r="FRV452"/>
      <c r="FRW452"/>
      <c r="FRX452"/>
      <c r="FRY452"/>
      <c r="FRZ452"/>
      <c r="FSA452"/>
      <c r="FSB452"/>
      <c r="FSC452"/>
      <c r="FSD452"/>
      <c r="FSE452"/>
      <c r="FSF452"/>
      <c r="FSG452"/>
      <c r="FSH452"/>
      <c r="FSI452"/>
      <c r="FSJ452"/>
      <c r="FSK452"/>
      <c r="FSL452"/>
      <c r="FSM452"/>
      <c r="FSN452"/>
      <c r="FSO452"/>
      <c r="FSP452"/>
      <c r="FSQ452"/>
      <c r="FSR452"/>
      <c r="FSS452"/>
      <c r="FST452"/>
      <c r="FSU452"/>
      <c r="FSV452"/>
      <c r="FSW452"/>
      <c r="FSX452"/>
      <c r="FSY452"/>
      <c r="FSZ452"/>
      <c r="FTA452"/>
      <c r="FTB452"/>
      <c r="FTC452"/>
      <c r="FTD452"/>
      <c r="FTE452"/>
      <c r="FTF452"/>
      <c r="FTG452"/>
      <c r="FTH452"/>
      <c r="FTI452"/>
      <c r="FTJ452"/>
      <c r="FTK452"/>
      <c r="FTL452"/>
      <c r="FTM452"/>
      <c r="FTN452"/>
      <c r="FTO452"/>
      <c r="FTP452"/>
      <c r="FTQ452"/>
      <c r="FTR452"/>
      <c r="FTS452"/>
      <c r="FTT452"/>
      <c r="FTU452"/>
      <c r="FTV452"/>
      <c r="FTW452"/>
      <c r="FTX452"/>
      <c r="FTY452"/>
      <c r="FTZ452"/>
      <c r="FUA452"/>
      <c r="FUB452"/>
      <c r="FUC452"/>
      <c r="FUD452"/>
      <c r="FUE452"/>
      <c r="FUF452"/>
      <c r="FUG452"/>
      <c r="FUH452"/>
      <c r="FUI452"/>
      <c r="FUJ452"/>
      <c r="FUK452"/>
      <c r="FUL452"/>
      <c r="FUM452"/>
      <c r="FUN452"/>
      <c r="FUO452"/>
      <c r="FUP452"/>
      <c r="FUQ452"/>
      <c r="FUR452"/>
      <c r="FUS452"/>
      <c r="FUT452"/>
      <c r="FUU452"/>
      <c r="FUV452"/>
      <c r="FUW452"/>
      <c r="FUX452"/>
      <c r="FUY452"/>
      <c r="FUZ452"/>
      <c r="FVA452"/>
      <c r="FVB452"/>
      <c r="FVC452"/>
      <c r="FVD452"/>
      <c r="FVE452"/>
      <c r="FVF452"/>
      <c r="FVG452"/>
      <c r="FVH452"/>
      <c r="FVI452"/>
      <c r="FVJ452"/>
      <c r="FVK452"/>
      <c r="FVL452"/>
      <c r="FVM452"/>
      <c r="FVN452"/>
      <c r="FVO452"/>
      <c r="FVP452"/>
      <c r="FVQ452"/>
      <c r="FVR452"/>
      <c r="FVS452"/>
      <c r="FVT452"/>
      <c r="FVU452"/>
      <c r="FVV452"/>
      <c r="FVW452"/>
      <c r="FVX452"/>
      <c r="FVY452"/>
      <c r="FVZ452"/>
      <c r="FWA452"/>
      <c r="FWB452"/>
      <c r="FWC452"/>
      <c r="FWD452"/>
      <c r="FWE452"/>
      <c r="FWF452"/>
      <c r="FWG452"/>
      <c r="FWH452"/>
      <c r="FWI452"/>
      <c r="FWJ452"/>
      <c r="FWK452"/>
      <c r="FWL452"/>
      <c r="FWM452"/>
      <c r="FWN452"/>
      <c r="FWO452"/>
      <c r="FWP452"/>
      <c r="FWQ452"/>
      <c r="FWR452"/>
      <c r="FWS452"/>
      <c r="FWT452"/>
      <c r="FWU452"/>
      <c r="FWV452"/>
      <c r="FWW452"/>
      <c r="FWX452"/>
      <c r="FWY452"/>
      <c r="FWZ452"/>
      <c r="FXA452"/>
      <c r="FXB452"/>
      <c r="FXC452"/>
      <c r="FXD452"/>
      <c r="FXE452"/>
      <c r="FXF452"/>
      <c r="FXG452"/>
      <c r="FXH452"/>
      <c r="FXI452"/>
      <c r="FXJ452"/>
      <c r="FXK452"/>
      <c r="FXL452"/>
      <c r="FXM452"/>
      <c r="FXN452"/>
      <c r="FXO452"/>
      <c r="FXP452"/>
      <c r="FXQ452"/>
      <c r="FXR452"/>
      <c r="FXS452"/>
      <c r="FXT452"/>
      <c r="FXU452"/>
      <c r="FXV452"/>
      <c r="FXW452"/>
      <c r="FXX452"/>
      <c r="FXY452"/>
      <c r="FXZ452"/>
      <c r="FYA452"/>
      <c r="FYB452"/>
      <c r="FYC452"/>
      <c r="FYD452"/>
      <c r="FYE452"/>
      <c r="FYF452"/>
      <c r="FYG452"/>
      <c r="FYH452"/>
      <c r="FYI452"/>
      <c r="FYJ452"/>
      <c r="FYK452"/>
      <c r="FYL452"/>
      <c r="FYM452"/>
      <c r="FYN452"/>
      <c r="FYO452"/>
      <c r="FYP452"/>
      <c r="FYQ452"/>
      <c r="FYR452"/>
      <c r="FYS452"/>
      <c r="FYT452"/>
      <c r="FYU452"/>
      <c r="FYV452"/>
      <c r="FYW452"/>
      <c r="FYX452"/>
      <c r="FYY452"/>
      <c r="FYZ452"/>
      <c r="FZA452"/>
      <c r="FZB452"/>
      <c r="FZC452"/>
      <c r="FZD452"/>
      <c r="FZE452"/>
      <c r="FZF452"/>
      <c r="FZG452"/>
      <c r="FZH452"/>
      <c r="FZI452"/>
      <c r="FZJ452"/>
      <c r="FZK452"/>
      <c r="FZL452"/>
      <c r="FZM452"/>
      <c r="FZN452"/>
      <c r="FZO452"/>
      <c r="FZP452"/>
      <c r="FZQ452"/>
      <c r="FZR452"/>
      <c r="FZS452"/>
      <c r="FZT452"/>
      <c r="FZU452"/>
      <c r="FZV452"/>
      <c r="FZW452"/>
      <c r="FZX452"/>
      <c r="FZY452"/>
      <c r="FZZ452"/>
      <c r="GAA452"/>
      <c r="GAB452"/>
      <c r="GAC452"/>
      <c r="GAD452"/>
      <c r="GAE452"/>
      <c r="GAF452"/>
      <c r="GAG452"/>
      <c r="GAH452"/>
      <c r="GAI452"/>
      <c r="GAJ452"/>
      <c r="GAK452"/>
      <c r="GAL452"/>
      <c r="GAM452"/>
      <c r="GAN452"/>
      <c r="GAO452"/>
      <c r="GAP452"/>
      <c r="GAQ452"/>
      <c r="GAR452"/>
      <c r="GAS452"/>
      <c r="GAT452"/>
      <c r="GAU452"/>
      <c r="GAV452"/>
      <c r="GAW452"/>
      <c r="GAX452"/>
      <c r="GAY452"/>
      <c r="GAZ452"/>
      <c r="GBA452"/>
      <c r="GBB452"/>
      <c r="GBC452"/>
      <c r="GBD452"/>
      <c r="GBE452"/>
      <c r="GBF452"/>
      <c r="GBG452"/>
      <c r="GBH452"/>
      <c r="GBI452"/>
      <c r="GBJ452"/>
      <c r="GBK452"/>
      <c r="GBL452"/>
      <c r="GBM452"/>
      <c r="GBN452"/>
      <c r="GBO452"/>
      <c r="GBP452"/>
      <c r="GBQ452"/>
      <c r="GBR452"/>
      <c r="GBS452"/>
      <c r="GBT452"/>
      <c r="GBU452"/>
      <c r="GBV452"/>
      <c r="GBW452"/>
      <c r="GBX452"/>
      <c r="GBY452"/>
      <c r="GBZ452"/>
      <c r="GCA452"/>
      <c r="GCB452"/>
      <c r="GCC452"/>
      <c r="GCD452"/>
      <c r="GCE452"/>
      <c r="GCF452"/>
      <c r="GCG452"/>
      <c r="GCH452"/>
      <c r="GCI452"/>
      <c r="GCJ452"/>
      <c r="GCK452"/>
      <c r="GCL452"/>
      <c r="GCM452"/>
      <c r="GCN452"/>
      <c r="GCO452"/>
      <c r="GCP452"/>
      <c r="GCQ452"/>
      <c r="GCR452"/>
      <c r="GCS452"/>
      <c r="GCT452"/>
      <c r="GCU452"/>
      <c r="GCV452"/>
      <c r="GCW452"/>
      <c r="GCX452"/>
      <c r="GCY452"/>
      <c r="GCZ452"/>
      <c r="GDA452"/>
      <c r="GDB452"/>
      <c r="GDC452"/>
      <c r="GDD452"/>
      <c r="GDE452"/>
      <c r="GDF452"/>
      <c r="GDG452"/>
      <c r="GDH452"/>
      <c r="GDI452"/>
      <c r="GDJ452"/>
      <c r="GDK452"/>
      <c r="GDL452"/>
      <c r="GDM452"/>
      <c r="GDN452"/>
      <c r="GDO452"/>
      <c r="GDP452"/>
      <c r="GDQ452"/>
      <c r="GDR452"/>
      <c r="GDS452"/>
      <c r="GDT452"/>
      <c r="GDU452"/>
      <c r="GDV452"/>
      <c r="GDW452"/>
      <c r="GDX452"/>
      <c r="GDY452"/>
      <c r="GDZ452"/>
      <c r="GEA452"/>
      <c r="GEB452"/>
      <c r="GEC452"/>
      <c r="GED452"/>
      <c r="GEE452"/>
      <c r="GEF452"/>
      <c r="GEG452"/>
      <c r="GEH452"/>
      <c r="GEI452"/>
      <c r="GEJ452"/>
      <c r="GEK452"/>
      <c r="GEL452"/>
      <c r="GEM452"/>
      <c r="GEN452"/>
      <c r="GEO452"/>
      <c r="GEP452"/>
      <c r="GEQ452"/>
      <c r="GER452"/>
      <c r="GES452"/>
      <c r="GET452"/>
      <c r="GEU452"/>
      <c r="GEV452"/>
      <c r="GEW452"/>
      <c r="GEX452"/>
      <c r="GEY452"/>
      <c r="GEZ452"/>
      <c r="GFA452"/>
      <c r="GFB452"/>
      <c r="GFC452"/>
      <c r="GFD452"/>
      <c r="GFE452"/>
      <c r="GFF452"/>
      <c r="GFG452"/>
      <c r="GFH452"/>
      <c r="GFI452"/>
      <c r="GFJ452"/>
      <c r="GFK452"/>
      <c r="GFL452"/>
      <c r="GFM452"/>
      <c r="GFN452"/>
      <c r="GFO452"/>
      <c r="GFP452"/>
      <c r="GFQ452"/>
      <c r="GFR452"/>
      <c r="GFS452"/>
      <c r="GFT452"/>
      <c r="GFU452"/>
      <c r="GFV452"/>
      <c r="GFW452"/>
      <c r="GFX452"/>
      <c r="GFY452"/>
      <c r="GFZ452"/>
      <c r="GGA452"/>
      <c r="GGB452"/>
      <c r="GGC452"/>
      <c r="GGD452"/>
      <c r="GGE452"/>
      <c r="GGF452"/>
      <c r="GGG452"/>
      <c r="GGH452"/>
      <c r="GGI452"/>
      <c r="GGJ452"/>
      <c r="GGK452"/>
      <c r="GGL452"/>
      <c r="GGM452"/>
      <c r="GGN452"/>
      <c r="GGO452"/>
      <c r="GGP452"/>
      <c r="GGQ452"/>
      <c r="GGR452"/>
      <c r="GGS452"/>
      <c r="GGT452"/>
      <c r="GGU452"/>
      <c r="GGV452"/>
      <c r="GGW452"/>
      <c r="GGX452"/>
      <c r="GGY452"/>
      <c r="GGZ452"/>
      <c r="GHA452"/>
      <c r="GHB452"/>
      <c r="GHC452"/>
      <c r="GHD452"/>
      <c r="GHE452"/>
      <c r="GHF452"/>
      <c r="GHG452"/>
      <c r="GHH452"/>
      <c r="GHI452"/>
      <c r="GHJ452"/>
      <c r="GHK452"/>
      <c r="GHL452"/>
      <c r="GHM452"/>
      <c r="GHN452"/>
      <c r="GHO452"/>
      <c r="GHP452"/>
      <c r="GHQ452"/>
      <c r="GHR452"/>
      <c r="GHS452"/>
      <c r="GHT452"/>
      <c r="GHU452"/>
      <c r="GHV452"/>
      <c r="GHW452"/>
      <c r="GHX452"/>
      <c r="GHY452"/>
      <c r="GHZ452"/>
      <c r="GIA452"/>
      <c r="GIB452"/>
      <c r="GIC452"/>
      <c r="GID452"/>
      <c r="GIE452"/>
      <c r="GIF452"/>
      <c r="GIG452"/>
      <c r="GIH452"/>
      <c r="GII452"/>
      <c r="GIJ452"/>
      <c r="GIK452"/>
      <c r="GIL452"/>
      <c r="GIM452"/>
      <c r="GIN452"/>
      <c r="GIO452"/>
      <c r="GIP452"/>
      <c r="GIQ452"/>
      <c r="GIR452"/>
      <c r="GIS452"/>
      <c r="GIT452"/>
      <c r="GIU452"/>
      <c r="GIV452"/>
      <c r="GIW452"/>
      <c r="GIX452"/>
      <c r="GIY452"/>
      <c r="GIZ452"/>
      <c r="GJA452"/>
      <c r="GJB452"/>
      <c r="GJC452"/>
      <c r="GJD452"/>
      <c r="GJE452"/>
      <c r="GJF452"/>
      <c r="GJG452"/>
      <c r="GJH452"/>
      <c r="GJI452"/>
      <c r="GJJ452"/>
      <c r="GJK452"/>
      <c r="GJL452"/>
      <c r="GJM452"/>
      <c r="GJN452"/>
      <c r="GJO452"/>
      <c r="GJP452"/>
      <c r="GJQ452"/>
      <c r="GJR452"/>
      <c r="GJS452"/>
      <c r="GJT452"/>
      <c r="GJU452"/>
      <c r="GJV452"/>
      <c r="GJW452"/>
      <c r="GJX452"/>
      <c r="GJY452"/>
      <c r="GJZ452"/>
      <c r="GKA452"/>
      <c r="GKB452"/>
      <c r="GKC452"/>
      <c r="GKD452"/>
      <c r="GKE452"/>
      <c r="GKF452"/>
      <c r="GKG452"/>
      <c r="GKH452"/>
      <c r="GKI452"/>
      <c r="GKJ452"/>
      <c r="GKK452"/>
      <c r="GKL452"/>
      <c r="GKM452"/>
      <c r="GKN452"/>
      <c r="GKO452"/>
      <c r="GKP452"/>
      <c r="GKQ452"/>
      <c r="GKR452"/>
      <c r="GKS452"/>
      <c r="GKT452"/>
      <c r="GKU452"/>
      <c r="GKV452"/>
      <c r="GKW452"/>
      <c r="GKX452"/>
      <c r="GKY452"/>
      <c r="GKZ452"/>
      <c r="GLA452"/>
      <c r="GLB452"/>
      <c r="GLC452"/>
      <c r="GLD452"/>
      <c r="GLE452"/>
      <c r="GLF452"/>
      <c r="GLG452"/>
      <c r="GLH452"/>
      <c r="GLI452"/>
      <c r="GLJ452"/>
      <c r="GLK452"/>
      <c r="GLL452"/>
      <c r="GLM452"/>
      <c r="GLN452"/>
      <c r="GLO452"/>
      <c r="GLP452"/>
      <c r="GLQ452"/>
      <c r="GLR452"/>
      <c r="GLS452"/>
      <c r="GLT452"/>
      <c r="GLU452"/>
      <c r="GLV452"/>
      <c r="GLW452"/>
      <c r="GLX452"/>
      <c r="GLY452"/>
      <c r="GLZ452"/>
      <c r="GMA452"/>
      <c r="GMB452"/>
      <c r="GMC452"/>
      <c r="GMD452"/>
      <c r="GME452"/>
      <c r="GMF452"/>
      <c r="GMG452"/>
      <c r="GMH452"/>
      <c r="GMI452"/>
      <c r="GMJ452"/>
      <c r="GMK452"/>
      <c r="GML452"/>
      <c r="GMM452"/>
      <c r="GMN452"/>
      <c r="GMO452"/>
      <c r="GMP452"/>
      <c r="GMQ452"/>
      <c r="GMR452"/>
      <c r="GMS452"/>
      <c r="GMT452"/>
      <c r="GMU452"/>
      <c r="GMV452"/>
      <c r="GMW452"/>
      <c r="GMX452"/>
      <c r="GMY452"/>
      <c r="GMZ452"/>
      <c r="GNA452"/>
      <c r="GNB452"/>
      <c r="GNC452"/>
      <c r="GND452"/>
      <c r="GNE452"/>
      <c r="GNF452"/>
      <c r="GNG452"/>
      <c r="GNH452"/>
      <c r="GNI452"/>
      <c r="GNJ452"/>
      <c r="GNK452"/>
      <c r="GNL452"/>
      <c r="GNM452"/>
      <c r="GNN452"/>
      <c r="GNO452"/>
      <c r="GNP452"/>
      <c r="GNQ452"/>
      <c r="GNR452"/>
      <c r="GNS452"/>
      <c r="GNT452"/>
      <c r="GNU452"/>
      <c r="GNV452"/>
      <c r="GNW452"/>
      <c r="GNX452"/>
      <c r="GNY452"/>
      <c r="GNZ452"/>
      <c r="GOA452"/>
      <c r="GOB452"/>
      <c r="GOC452"/>
      <c r="GOD452"/>
      <c r="GOE452"/>
      <c r="GOF452"/>
      <c r="GOG452"/>
      <c r="GOH452"/>
      <c r="GOI452"/>
      <c r="GOJ452"/>
      <c r="GOK452"/>
      <c r="GOL452"/>
      <c r="GOM452"/>
      <c r="GON452"/>
      <c r="GOO452"/>
      <c r="GOP452"/>
      <c r="GOQ452"/>
      <c r="GOR452"/>
      <c r="GOS452"/>
      <c r="GOT452"/>
      <c r="GOU452"/>
      <c r="GOV452"/>
      <c r="GOW452"/>
      <c r="GOX452"/>
      <c r="GOY452"/>
      <c r="GOZ452"/>
      <c r="GPA452"/>
      <c r="GPB452"/>
      <c r="GPC452"/>
      <c r="GPD452"/>
      <c r="GPE452"/>
      <c r="GPF452"/>
      <c r="GPG452"/>
      <c r="GPH452"/>
      <c r="GPI452"/>
      <c r="GPJ452"/>
      <c r="GPK452"/>
      <c r="GPL452"/>
      <c r="GPM452"/>
      <c r="GPN452"/>
      <c r="GPO452"/>
      <c r="GPP452"/>
      <c r="GPQ452"/>
      <c r="GPR452"/>
      <c r="GPS452"/>
      <c r="GPT452"/>
      <c r="GPU452"/>
      <c r="GPV452"/>
      <c r="GPW452"/>
      <c r="GPX452"/>
      <c r="GPY452"/>
      <c r="GPZ452"/>
      <c r="GQA452"/>
      <c r="GQB452"/>
      <c r="GQC452"/>
      <c r="GQD452"/>
      <c r="GQE452"/>
      <c r="GQF452"/>
      <c r="GQG452"/>
      <c r="GQH452"/>
      <c r="GQI452"/>
      <c r="GQJ452"/>
      <c r="GQK452"/>
      <c r="GQL452"/>
      <c r="GQM452"/>
      <c r="GQN452"/>
      <c r="GQO452"/>
      <c r="GQP452"/>
      <c r="GQQ452"/>
      <c r="GQR452"/>
      <c r="GQS452"/>
      <c r="GQT452"/>
      <c r="GQU452"/>
      <c r="GQV452"/>
      <c r="GQW452"/>
      <c r="GQX452"/>
      <c r="GQY452"/>
      <c r="GQZ452"/>
      <c r="GRA452"/>
      <c r="GRB452"/>
      <c r="GRC452"/>
      <c r="GRD452"/>
      <c r="GRE452"/>
      <c r="GRF452"/>
      <c r="GRG452"/>
      <c r="GRH452"/>
      <c r="GRI452"/>
      <c r="GRJ452"/>
      <c r="GRK452"/>
      <c r="GRL452"/>
      <c r="GRM452"/>
      <c r="GRN452"/>
      <c r="GRO452"/>
      <c r="GRP452"/>
      <c r="GRQ452"/>
      <c r="GRR452"/>
      <c r="GRS452"/>
      <c r="GRT452"/>
      <c r="GRU452"/>
      <c r="GRV452"/>
      <c r="GRW452"/>
      <c r="GRX452"/>
      <c r="GRY452"/>
      <c r="GRZ452"/>
      <c r="GSA452"/>
      <c r="GSB452"/>
      <c r="GSC452"/>
      <c r="GSD452"/>
      <c r="GSE452"/>
      <c r="GSF452"/>
      <c r="GSG452"/>
      <c r="GSH452"/>
      <c r="GSI452"/>
      <c r="GSJ452"/>
      <c r="GSK452"/>
      <c r="GSL452"/>
      <c r="GSM452"/>
      <c r="GSN452"/>
      <c r="GSO452"/>
      <c r="GSP452"/>
      <c r="GSQ452"/>
      <c r="GSR452"/>
      <c r="GSS452"/>
      <c r="GST452"/>
      <c r="GSU452"/>
      <c r="GSV452"/>
      <c r="GSW452"/>
      <c r="GSX452"/>
      <c r="GSY452"/>
      <c r="GSZ452"/>
      <c r="GTA452"/>
      <c r="GTB452"/>
      <c r="GTC452"/>
      <c r="GTD452"/>
      <c r="GTE452"/>
      <c r="GTF452"/>
      <c r="GTG452"/>
      <c r="GTH452"/>
      <c r="GTI452"/>
      <c r="GTJ452"/>
      <c r="GTK452"/>
      <c r="GTL452"/>
      <c r="GTM452"/>
      <c r="GTN452"/>
      <c r="GTO452"/>
      <c r="GTP452"/>
      <c r="GTQ452"/>
      <c r="GTR452"/>
      <c r="GTS452"/>
      <c r="GTT452"/>
      <c r="GTU452"/>
      <c r="GTV452"/>
      <c r="GTW452"/>
      <c r="GTX452"/>
      <c r="GTY452"/>
      <c r="GTZ452"/>
      <c r="GUA452"/>
      <c r="GUB452"/>
      <c r="GUC452"/>
      <c r="GUD452"/>
      <c r="GUE452"/>
      <c r="GUF452"/>
      <c r="GUG452"/>
      <c r="GUH452"/>
      <c r="GUI452"/>
      <c r="GUJ452"/>
      <c r="GUK452"/>
      <c r="GUL452"/>
      <c r="GUM452"/>
      <c r="GUN452"/>
      <c r="GUO452"/>
      <c r="GUP452"/>
      <c r="GUQ452"/>
      <c r="GUR452"/>
      <c r="GUS452"/>
      <c r="GUT452"/>
      <c r="GUU452"/>
      <c r="GUV452"/>
      <c r="GUW452"/>
      <c r="GUX452"/>
      <c r="GUY452"/>
      <c r="GUZ452"/>
      <c r="GVA452"/>
      <c r="GVB452"/>
      <c r="GVC452"/>
      <c r="GVD452"/>
      <c r="GVE452"/>
      <c r="GVF452"/>
      <c r="GVG452"/>
      <c r="GVH452"/>
      <c r="GVI452"/>
      <c r="GVJ452"/>
      <c r="GVK452"/>
      <c r="GVL452"/>
      <c r="GVM452"/>
      <c r="GVN452"/>
      <c r="GVO452"/>
      <c r="GVP452"/>
      <c r="GVQ452"/>
      <c r="GVR452"/>
      <c r="GVS452"/>
      <c r="GVT452"/>
      <c r="GVU452"/>
      <c r="GVV452"/>
      <c r="GVW452"/>
      <c r="GVX452"/>
      <c r="GVY452"/>
      <c r="GVZ452"/>
      <c r="GWA452"/>
      <c r="GWB452"/>
      <c r="GWC452"/>
      <c r="GWD452"/>
      <c r="GWE452"/>
      <c r="GWF452"/>
      <c r="GWG452"/>
      <c r="GWH452"/>
      <c r="GWI452"/>
      <c r="GWJ452"/>
      <c r="GWK452"/>
      <c r="GWL452"/>
      <c r="GWM452"/>
      <c r="GWN452"/>
      <c r="GWO452"/>
      <c r="GWP452"/>
      <c r="GWQ452"/>
      <c r="GWR452"/>
      <c r="GWS452"/>
      <c r="GWT452"/>
      <c r="GWU452"/>
      <c r="GWV452"/>
      <c r="GWW452"/>
      <c r="GWX452"/>
      <c r="GWY452"/>
      <c r="GWZ452"/>
      <c r="GXA452"/>
      <c r="GXB452"/>
      <c r="GXC452"/>
      <c r="GXD452"/>
      <c r="GXE452"/>
      <c r="GXF452"/>
      <c r="GXG452"/>
      <c r="GXH452"/>
      <c r="GXI452"/>
      <c r="GXJ452"/>
      <c r="GXK452"/>
      <c r="GXL452"/>
      <c r="GXM452"/>
      <c r="GXN452"/>
      <c r="GXO452"/>
      <c r="GXP452"/>
      <c r="GXQ452"/>
      <c r="GXR452"/>
      <c r="GXS452"/>
      <c r="GXT452"/>
      <c r="GXU452"/>
      <c r="GXV452"/>
      <c r="GXW452"/>
      <c r="GXX452"/>
      <c r="GXY452"/>
      <c r="GXZ452"/>
      <c r="GYA452"/>
      <c r="GYB452"/>
      <c r="GYC452"/>
      <c r="GYD452"/>
      <c r="GYE452"/>
      <c r="GYF452"/>
      <c r="GYG452"/>
      <c r="GYH452"/>
      <c r="GYI452"/>
      <c r="GYJ452"/>
      <c r="GYK452"/>
      <c r="GYL452"/>
      <c r="GYM452"/>
      <c r="GYN452"/>
      <c r="GYO452"/>
      <c r="GYP452"/>
      <c r="GYQ452"/>
      <c r="GYR452"/>
      <c r="GYS452"/>
      <c r="GYT452"/>
      <c r="GYU452"/>
      <c r="GYV452"/>
      <c r="GYW452"/>
      <c r="GYX452"/>
      <c r="GYY452"/>
      <c r="GYZ452"/>
      <c r="GZA452"/>
      <c r="GZB452"/>
      <c r="GZC452"/>
      <c r="GZD452"/>
      <c r="GZE452"/>
      <c r="GZF452"/>
      <c r="GZG452"/>
      <c r="GZH452"/>
      <c r="GZI452"/>
      <c r="GZJ452"/>
      <c r="GZK452"/>
      <c r="GZL452"/>
      <c r="GZM452"/>
      <c r="GZN452"/>
      <c r="GZO452"/>
      <c r="GZP452"/>
      <c r="GZQ452"/>
      <c r="GZR452"/>
      <c r="GZS452"/>
      <c r="GZT452"/>
      <c r="GZU452"/>
      <c r="GZV452"/>
      <c r="GZW452"/>
      <c r="GZX452"/>
      <c r="GZY452"/>
      <c r="GZZ452"/>
      <c r="HAA452"/>
      <c r="HAB452"/>
      <c r="HAC452"/>
      <c r="HAD452"/>
      <c r="HAE452"/>
      <c r="HAF452"/>
      <c r="HAG452"/>
      <c r="HAH452"/>
      <c r="HAI452"/>
      <c r="HAJ452"/>
      <c r="HAK452"/>
      <c r="HAL452"/>
      <c r="HAM452"/>
      <c r="HAN452"/>
      <c r="HAO452"/>
      <c r="HAP452"/>
      <c r="HAQ452"/>
      <c r="HAR452"/>
      <c r="HAS452"/>
      <c r="HAT452"/>
      <c r="HAU452"/>
      <c r="HAV452"/>
      <c r="HAW452"/>
      <c r="HAX452"/>
      <c r="HAY452"/>
      <c r="HAZ452"/>
      <c r="HBA452"/>
      <c r="HBB452"/>
      <c r="HBC452"/>
      <c r="HBD452"/>
      <c r="HBE452"/>
      <c r="HBF452"/>
      <c r="HBG452"/>
      <c r="HBH452"/>
      <c r="HBI452"/>
      <c r="HBJ452"/>
      <c r="HBK452"/>
      <c r="HBL452"/>
      <c r="HBM452"/>
      <c r="HBN452"/>
      <c r="HBO452"/>
      <c r="HBP452"/>
      <c r="HBQ452"/>
      <c r="HBR452"/>
      <c r="HBS452"/>
      <c r="HBT452"/>
      <c r="HBU452"/>
      <c r="HBV452"/>
      <c r="HBW452"/>
      <c r="HBX452"/>
      <c r="HBY452"/>
      <c r="HBZ452"/>
      <c r="HCA452"/>
      <c r="HCB452"/>
      <c r="HCC452"/>
      <c r="HCD452"/>
      <c r="HCE452"/>
      <c r="HCF452"/>
      <c r="HCG452"/>
      <c r="HCH452"/>
      <c r="HCI452"/>
      <c r="HCJ452"/>
      <c r="HCK452"/>
      <c r="HCL452"/>
      <c r="HCM452"/>
      <c r="HCN452"/>
      <c r="HCO452"/>
      <c r="HCP452"/>
      <c r="HCQ452"/>
      <c r="HCR452"/>
      <c r="HCS452"/>
      <c r="HCT452"/>
      <c r="HCU452"/>
      <c r="HCV452"/>
      <c r="HCW452"/>
      <c r="HCX452"/>
      <c r="HCY452"/>
      <c r="HCZ452"/>
      <c r="HDA452"/>
      <c r="HDB452"/>
      <c r="HDC452"/>
      <c r="HDD452"/>
      <c r="HDE452"/>
      <c r="HDF452"/>
      <c r="HDG452"/>
      <c r="HDH452"/>
      <c r="HDI452"/>
      <c r="HDJ452"/>
      <c r="HDK452"/>
      <c r="HDL452"/>
      <c r="HDM452"/>
      <c r="HDN452"/>
      <c r="HDO452"/>
      <c r="HDP452"/>
      <c r="HDQ452"/>
      <c r="HDR452"/>
      <c r="HDS452"/>
      <c r="HDT452"/>
      <c r="HDU452"/>
      <c r="HDV452"/>
      <c r="HDW452"/>
      <c r="HDX452"/>
      <c r="HDY452"/>
      <c r="HDZ452"/>
      <c r="HEA452"/>
      <c r="HEB452"/>
      <c r="HEC452"/>
      <c r="HED452"/>
      <c r="HEE452"/>
      <c r="HEF452"/>
      <c r="HEG452"/>
      <c r="HEH452"/>
      <c r="HEI452"/>
      <c r="HEJ452"/>
      <c r="HEK452"/>
      <c r="HEL452"/>
      <c r="HEM452"/>
      <c r="HEN452"/>
      <c r="HEO452"/>
      <c r="HEP452"/>
      <c r="HEQ452"/>
      <c r="HER452"/>
      <c r="HES452"/>
      <c r="HET452"/>
      <c r="HEU452"/>
      <c r="HEV452"/>
      <c r="HEW452"/>
      <c r="HEX452"/>
      <c r="HEY452"/>
      <c r="HEZ452"/>
      <c r="HFA452"/>
      <c r="HFB452"/>
      <c r="HFC452"/>
      <c r="HFD452"/>
      <c r="HFE452"/>
      <c r="HFF452"/>
      <c r="HFG452"/>
      <c r="HFH452"/>
      <c r="HFI452"/>
      <c r="HFJ452"/>
      <c r="HFK452"/>
      <c r="HFL452"/>
      <c r="HFM452"/>
      <c r="HFN452"/>
      <c r="HFO452"/>
      <c r="HFP452"/>
      <c r="HFQ452"/>
      <c r="HFR452"/>
      <c r="HFS452"/>
      <c r="HFT452"/>
      <c r="HFU452"/>
      <c r="HFV452"/>
      <c r="HFW452"/>
      <c r="HFX452"/>
      <c r="HFY452"/>
      <c r="HFZ452"/>
      <c r="HGA452"/>
      <c r="HGB452"/>
      <c r="HGC452"/>
      <c r="HGD452"/>
      <c r="HGE452"/>
      <c r="HGF452"/>
      <c r="HGG452"/>
      <c r="HGH452"/>
      <c r="HGI452"/>
      <c r="HGJ452"/>
      <c r="HGK452"/>
      <c r="HGL452"/>
      <c r="HGM452"/>
      <c r="HGN452"/>
      <c r="HGO452"/>
      <c r="HGP452"/>
      <c r="HGQ452"/>
      <c r="HGR452"/>
      <c r="HGS452"/>
      <c r="HGT452"/>
      <c r="HGU452"/>
      <c r="HGV452"/>
      <c r="HGW452"/>
      <c r="HGX452"/>
      <c r="HGY452"/>
      <c r="HGZ452"/>
      <c r="HHA452"/>
      <c r="HHB452"/>
      <c r="HHC452"/>
      <c r="HHD452"/>
      <c r="HHE452"/>
      <c r="HHF452"/>
      <c r="HHG452"/>
      <c r="HHH452"/>
      <c r="HHI452"/>
      <c r="HHJ452"/>
      <c r="HHK452"/>
      <c r="HHL452"/>
      <c r="HHM452"/>
      <c r="HHN452"/>
      <c r="HHO452"/>
      <c r="HHP452"/>
      <c r="HHQ452"/>
      <c r="HHR452"/>
      <c r="HHS452"/>
      <c r="HHT452"/>
      <c r="HHU452"/>
      <c r="HHV452"/>
      <c r="HHW452"/>
      <c r="HHX452"/>
      <c r="HHY452"/>
      <c r="HHZ452"/>
      <c r="HIA452"/>
      <c r="HIB452"/>
      <c r="HIC452"/>
      <c r="HID452"/>
      <c r="HIE452"/>
      <c r="HIF452"/>
      <c r="HIG452"/>
      <c r="HIH452"/>
      <c r="HII452"/>
      <c r="HIJ452"/>
      <c r="HIK452"/>
      <c r="HIL452"/>
      <c r="HIM452"/>
      <c r="HIN452"/>
      <c r="HIO452"/>
      <c r="HIP452"/>
      <c r="HIQ452"/>
      <c r="HIR452"/>
      <c r="HIS452"/>
      <c r="HIT452"/>
      <c r="HIU452"/>
      <c r="HIV452"/>
      <c r="HIW452"/>
      <c r="HIX452"/>
      <c r="HIY452"/>
      <c r="HIZ452"/>
      <c r="HJA452"/>
      <c r="HJB452"/>
      <c r="HJC452"/>
      <c r="HJD452"/>
      <c r="HJE452"/>
      <c r="HJF452"/>
      <c r="HJG452"/>
      <c r="HJH452"/>
      <c r="HJI452"/>
      <c r="HJJ452"/>
      <c r="HJK452"/>
      <c r="HJL452"/>
      <c r="HJM452"/>
      <c r="HJN452"/>
      <c r="HJO452"/>
      <c r="HJP452"/>
      <c r="HJQ452"/>
      <c r="HJR452"/>
      <c r="HJS452"/>
      <c r="HJT452"/>
      <c r="HJU452"/>
      <c r="HJV452"/>
      <c r="HJW452"/>
      <c r="HJX452"/>
      <c r="HJY452"/>
      <c r="HJZ452"/>
      <c r="HKA452"/>
      <c r="HKB452"/>
      <c r="HKC452"/>
      <c r="HKD452"/>
      <c r="HKE452"/>
      <c r="HKF452"/>
      <c r="HKG452"/>
      <c r="HKH452"/>
      <c r="HKI452"/>
      <c r="HKJ452"/>
      <c r="HKK452"/>
      <c r="HKL452"/>
      <c r="HKM452"/>
      <c r="HKN452"/>
      <c r="HKO452"/>
      <c r="HKP452"/>
      <c r="HKQ452"/>
      <c r="HKR452"/>
      <c r="HKS452"/>
      <c r="HKT452"/>
      <c r="HKU452"/>
      <c r="HKV452"/>
      <c r="HKW452"/>
      <c r="HKX452"/>
      <c r="HKY452"/>
      <c r="HKZ452"/>
      <c r="HLA452"/>
      <c r="HLB452"/>
      <c r="HLC452"/>
      <c r="HLD452"/>
      <c r="HLE452"/>
      <c r="HLF452"/>
      <c r="HLG452"/>
      <c r="HLH452"/>
      <c r="HLI452"/>
      <c r="HLJ452"/>
      <c r="HLK452"/>
      <c r="HLL452"/>
      <c r="HLM452"/>
      <c r="HLN452"/>
      <c r="HLO452"/>
      <c r="HLP452"/>
      <c r="HLQ452"/>
      <c r="HLR452"/>
      <c r="HLS452"/>
      <c r="HLT452"/>
      <c r="HLU452"/>
      <c r="HLV452"/>
      <c r="HLW452"/>
      <c r="HLX452"/>
      <c r="HLY452"/>
      <c r="HLZ452"/>
      <c r="HMA452"/>
      <c r="HMB452"/>
      <c r="HMC452"/>
      <c r="HMD452"/>
      <c r="HME452"/>
      <c r="HMF452"/>
      <c r="HMG452"/>
      <c r="HMH452"/>
      <c r="HMI452"/>
      <c r="HMJ452"/>
      <c r="HMK452"/>
      <c r="HML452"/>
      <c r="HMM452"/>
      <c r="HMN452"/>
      <c r="HMO452"/>
      <c r="HMP452"/>
      <c r="HMQ452"/>
      <c r="HMR452"/>
      <c r="HMS452"/>
      <c r="HMT452"/>
      <c r="HMU452"/>
      <c r="HMV452"/>
      <c r="HMW452"/>
      <c r="HMX452"/>
      <c r="HMY452"/>
      <c r="HMZ452"/>
      <c r="HNA452"/>
      <c r="HNB452"/>
      <c r="HNC452"/>
      <c r="HND452"/>
      <c r="HNE452"/>
      <c r="HNF452"/>
      <c r="HNG452"/>
      <c r="HNH452"/>
      <c r="HNI452"/>
      <c r="HNJ452"/>
      <c r="HNK452"/>
      <c r="HNL452"/>
      <c r="HNM452"/>
      <c r="HNN452"/>
      <c r="HNO452"/>
      <c r="HNP452"/>
      <c r="HNQ452"/>
      <c r="HNR452"/>
      <c r="HNS452"/>
      <c r="HNT452"/>
      <c r="HNU452"/>
      <c r="HNV452"/>
      <c r="HNW452"/>
      <c r="HNX452"/>
      <c r="HNY452"/>
      <c r="HNZ452"/>
      <c r="HOA452"/>
      <c r="HOB452"/>
      <c r="HOC452"/>
      <c r="HOD452"/>
      <c r="HOE452"/>
      <c r="HOF452"/>
      <c r="HOG452"/>
      <c r="HOH452"/>
      <c r="HOI452"/>
      <c r="HOJ452"/>
      <c r="HOK452"/>
      <c r="HOL452"/>
      <c r="HOM452"/>
      <c r="HON452"/>
      <c r="HOO452"/>
      <c r="HOP452"/>
      <c r="HOQ452"/>
      <c r="HOR452"/>
      <c r="HOS452"/>
      <c r="HOT452"/>
      <c r="HOU452"/>
      <c r="HOV452"/>
      <c r="HOW452"/>
      <c r="HOX452"/>
      <c r="HOY452"/>
      <c r="HOZ452"/>
      <c r="HPA452"/>
      <c r="HPB452"/>
      <c r="HPC452"/>
      <c r="HPD452"/>
      <c r="HPE452"/>
      <c r="HPF452"/>
      <c r="HPG452"/>
      <c r="HPH452"/>
      <c r="HPI452"/>
      <c r="HPJ452"/>
      <c r="HPK452"/>
      <c r="HPL452"/>
      <c r="HPM452"/>
      <c r="HPN452"/>
      <c r="HPO452"/>
      <c r="HPP452"/>
      <c r="HPQ452"/>
      <c r="HPR452"/>
      <c r="HPS452"/>
      <c r="HPT452"/>
      <c r="HPU452"/>
      <c r="HPV452"/>
      <c r="HPW452"/>
      <c r="HPX452"/>
      <c r="HPY452"/>
      <c r="HPZ452"/>
      <c r="HQA452"/>
      <c r="HQB452"/>
      <c r="HQC452"/>
      <c r="HQD452"/>
      <c r="HQE452"/>
      <c r="HQF452"/>
      <c r="HQG452"/>
      <c r="HQH452"/>
      <c r="HQI452"/>
      <c r="HQJ452"/>
      <c r="HQK452"/>
      <c r="HQL452"/>
      <c r="HQM452"/>
      <c r="HQN452"/>
      <c r="HQO452"/>
      <c r="HQP452"/>
      <c r="HQQ452"/>
      <c r="HQR452"/>
      <c r="HQS452"/>
      <c r="HQT452"/>
      <c r="HQU452"/>
      <c r="HQV452"/>
      <c r="HQW452"/>
      <c r="HQX452"/>
      <c r="HQY452"/>
      <c r="HQZ452"/>
      <c r="HRA452"/>
      <c r="HRB452"/>
      <c r="HRC452"/>
      <c r="HRD452"/>
      <c r="HRE452"/>
      <c r="HRF452"/>
      <c r="HRG452"/>
      <c r="HRH452"/>
      <c r="HRI452"/>
      <c r="HRJ452"/>
      <c r="HRK452"/>
      <c r="HRL452"/>
      <c r="HRM452"/>
      <c r="HRN452"/>
      <c r="HRO452"/>
      <c r="HRP452"/>
      <c r="HRQ452"/>
      <c r="HRR452"/>
      <c r="HRS452"/>
      <c r="HRT452"/>
      <c r="HRU452"/>
      <c r="HRV452"/>
      <c r="HRW452"/>
      <c r="HRX452"/>
      <c r="HRY452"/>
      <c r="HRZ452"/>
      <c r="HSA452"/>
      <c r="HSB452"/>
      <c r="HSC452"/>
      <c r="HSD452"/>
      <c r="HSE452"/>
      <c r="HSF452"/>
      <c r="HSG452"/>
      <c r="HSH452"/>
      <c r="HSI452"/>
      <c r="HSJ452"/>
      <c r="HSK452"/>
      <c r="HSL452"/>
      <c r="HSM452"/>
      <c r="HSN452"/>
      <c r="HSO452"/>
      <c r="HSP452"/>
      <c r="HSQ452"/>
      <c r="HSR452"/>
      <c r="HSS452"/>
      <c r="HST452"/>
      <c r="HSU452"/>
      <c r="HSV452"/>
      <c r="HSW452"/>
      <c r="HSX452"/>
      <c r="HSY452"/>
      <c r="HSZ452"/>
      <c r="HTA452"/>
      <c r="HTB452"/>
      <c r="HTC452"/>
      <c r="HTD452"/>
      <c r="HTE452"/>
      <c r="HTF452"/>
      <c r="HTG452"/>
      <c r="HTH452"/>
      <c r="HTI452"/>
      <c r="HTJ452"/>
      <c r="HTK452"/>
      <c r="HTL452"/>
      <c r="HTM452"/>
      <c r="HTN452"/>
      <c r="HTO452"/>
      <c r="HTP452"/>
      <c r="HTQ452"/>
      <c r="HTR452"/>
      <c r="HTS452"/>
      <c r="HTT452"/>
      <c r="HTU452"/>
      <c r="HTV452"/>
      <c r="HTW452"/>
      <c r="HTX452"/>
      <c r="HTY452"/>
      <c r="HTZ452"/>
      <c r="HUA452"/>
      <c r="HUB452"/>
      <c r="HUC452"/>
      <c r="HUD452"/>
      <c r="HUE452"/>
      <c r="HUF452"/>
      <c r="HUG452"/>
      <c r="HUH452"/>
      <c r="HUI452"/>
      <c r="HUJ452"/>
      <c r="HUK452"/>
      <c r="HUL452"/>
      <c r="HUM452"/>
      <c r="HUN452"/>
      <c r="HUO452"/>
      <c r="HUP452"/>
      <c r="HUQ452"/>
      <c r="HUR452"/>
      <c r="HUS452"/>
      <c r="HUT452"/>
      <c r="HUU452"/>
      <c r="HUV452"/>
      <c r="HUW452"/>
      <c r="HUX452"/>
      <c r="HUY452"/>
      <c r="HUZ452"/>
      <c r="HVA452"/>
      <c r="HVB452"/>
      <c r="HVC452"/>
      <c r="HVD452"/>
      <c r="HVE452"/>
      <c r="HVF452"/>
      <c r="HVG452"/>
      <c r="HVH452"/>
      <c r="HVI452"/>
      <c r="HVJ452"/>
      <c r="HVK452"/>
      <c r="HVL452"/>
      <c r="HVM452"/>
      <c r="HVN452"/>
      <c r="HVO452"/>
      <c r="HVP452"/>
      <c r="HVQ452"/>
      <c r="HVR452"/>
      <c r="HVS452"/>
      <c r="HVT452"/>
      <c r="HVU452"/>
      <c r="HVV452"/>
      <c r="HVW452"/>
      <c r="HVX452"/>
      <c r="HVY452"/>
      <c r="HVZ452"/>
      <c r="HWA452"/>
      <c r="HWB452"/>
      <c r="HWC452"/>
      <c r="HWD452"/>
      <c r="HWE452"/>
      <c r="HWF452"/>
      <c r="HWG452"/>
      <c r="HWH452"/>
      <c r="HWI452"/>
      <c r="HWJ452"/>
      <c r="HWK452"/>
      <c r="HWL452"/>
      <c r="HWM452"/>
      <c r="HWN452"/>
      <c r="HWO452"/>
      <c r="HWP452"/>
      <c r="HWQ452"/>
      <c r="HWR452"/>
      <c r="HWS452"/>
      <c r="HWT452"/>
      <c r="HWU452"/>
      <c r="HWV452"/>
      <c r="HWW452"/>
      <c r="HWX452"/>
      <c r="HWY452"/>
      <c r="HWZ452"/>
      <c r="HXA452"/>
      <c r="HXB452"/>
      <c r="HXC452"/>
      <c r="HXD452"/>
      <c r="HXE452"/>
      <c r="HXF452"/>
      <c r="HXG452"/>
      <c r="HXH452"/>
      <c r="HXI452"/>
      <c r="HXJ452"/>
      <c r="HXK452"/>
      <c r="HXL452"/>
      <c r="HXM452"/>
      <c r="HXN452"/>
      <c r="HXO452"/>
      <c r="HXP452"/>
      <c r="HXQ452"/>
      <c r="HXR452"/>
      <c r="HXS452"/>
      <c r="HXT452"/>
      <c r="HXU452"/>
      <c r="HXV452"/>
      <c r="HXW452"/>
      <c r="HXX452"/>
      <c r="HXY452"/>
      <c r="HXZ452"/>
      <c r="HYA452"/>
      <c r="HYB452"/>
      <c r="HYC452"/>
      <c r="HYD452"/>
      <c r="HYE452"/>
      <c r="HYF452"/>
      <c r="HYG452"/>
      <c r="HYH452"/>
      <c r="HYI452"/>
      <c r="HYJ452"/>
      <c r="HYK452"/>
      <c r="HYL452"/>
      <c r="HYM452"/>
      <c r="HYN452"/>
      <c r="HYO452"/>
      <c r="HYP452"/>
      <c r="HYQ452"/>
      <c r="HYR452"/>
      <c r="HYS452"/>
      <c r="HYT452"/>
      <c r="HYU452"/>
      <c r="HYV452"/>
      <c r="HYW452"/>
      <c r="HYX452"/>
      <c r="HYY452"/>
      <c r="HYZ452"/>
      <c r="HZA452"/>
      <c r="HZB452"/>
      <c r="HZC452"/>
      <c r="HZD452"/>
      <c r="HZE452"/>
      <c r="HZF452"/>
      <c r="HZG452"/>
      <c r="HZH452"/>
      <c r="HZI452"/>
      <c r="HZJ452"/>
      <c r="HZK452"/>
      <c r="HZL452"/>
      <c r="HZM452"/>
      <c r="HZN452"/>
      <c r="HZO452"/>
      <c r="HZP452"/>
      <c r="HZQ452"/>
      <c r="HZR452"/>
      <c r="HZS452"/>
      <c r="HZT452"/>
      <c r="HZU452"/>
      <c r="HZV452"/>
      <c r="HZW452"/>
      <c r="HZX452"/>
      <c r="HZY452"/>
      <c r="HZZ452"/>
      <c r="IAA452"/>
      <c r="IAB452"/>
      <c r="IAC452"/>
      <c r="IAD452"/>
      <c r="IAE452"/>
      <c r="IAF452"/>
      <c r="IAG452"/>
      <c r="IAH452"/>
      <c r="IAI452"/>
      <c r="IAJ452"/>
      <c r="IAK452"/>
      <c r="IAL452"/>
      <c r="IAM452"/>
      <c r="IAN452"/>
      <c r="IAO452"/>
      <c r="IAP452"/>
      <c r="IAQ452"/>
      <c r="IAR452"/>
      <c r="IAS452"/>
      <c r="IAT452"/>
      <c r="IAU452"/>
      <c r="IAV452"/>
      <c r="IAW452"/>
      <c r="IAX452"/>
      <c r="IAY452"/>
      <c r="IAZ452"/>
      <c r="IBA452"/>
      <c r="IBB452"/>
      <c r="IBC452"/>
      <c r="IBD452"/>
      <c r="IBE452"/>
      <c r="IBF452"/>
      <c r="IBG452"/>
      <c r="IBH452"/>
      <c r="IBI452"/>
      <c r="IBJ452"/>
      <c r="IBK452"/>
      <c r="IBL452"/>
      <c r="IBM452"/>
      <c r="IBN452"/>
      <c r="IBO452"/>
      <c r="IBP452"/>
      <c r="IBQ452"/>
      <c r="IBR452"/>
      <c r="IBS452"/>
      <c r="IBT452"/>
      <c r="IBU452"/>
      <c r="IBV452"/>
      <c r="IBW452"/>
      <c r="IBX452"/>
      <c r="IBY452"/>
      <c r="IBZ452"/>
      <c r="ICA452"/>
      <c r="ICB452"/>
      <c r="ICC452"/>
      <c r="ICD452"/>
      <c r="ICE452"/>
      <c r="ICF452"/>
      <c r="ICG452"/>
      <c r="ICH452"/>
      <c r="ICI452"/>
      <c r="ICJ452"/>
      <c r="ICK452"/>
      <c r="ICL452"/>
      <c r="ICM452"/>
      <c r="ICN452"/>
      <c r="ICO452"/>
      <c r="ICP452"/>
      <c r="ICQ452"/>
      <c r="ICR452"/>
      <c r="ICS452"/>
      <c r="ICT452"/>
      <c r="ICU452"/>
      <c r="ICV452"/>
      <c r="ICW452"/>
      <c r="ICX452"/>
      <c r="ICY452"/>
      <c r="ICZ452"/>
      <c r="IDA452"/>
      <c r="IDB452"/>
      <c r="IDC452"/>
      <c r="IDD452"/>
      <c r="IDE452"/>
      <c r="IDF452"/>
      <c r="IDG452"/>
      <c r="IDH452"/>
      <c r="IDI452"/>
      <c r="IDJ452"/>
      <c r="IDK452"/>
      <c r="IDL452"/>
      <c r="IDM452"/>
      <c r="IDN452"/>
      <c r="IDO452"/>
      <c r="IDP452"/>
      <c r="IDQ452"/>
      <c r="IDR452"/>
      <c r="IDS452"/>
      <c r="IDT452"/>
      <c r="IDU452"/>
      <c r="IDV452"/>
      <c r="IDW452"/>
      <c r="IDX452"/>
      <c r="IDY452"/>
      <c r="IDZ452"/>
      <c r="IEA452"/>
      <c r="IEB452"/>
      <c r="IEC452"/>
      <c r="IED452"/>
      <c r="IEE452"/>
      <c r="IEF452"/>
      <c r="IEG452"/>
      <c r="IEH452"/>
      <c r="IEI452"/>
      <c r="IEJ452"/>
      <c r="IEK452"/>
      <c r="IEL452"/>
      <c r="IEM452"/>
      <c r="IEN452"/>
      <c r="IEO452"/>
      <c r="IEP452"/>
      <c r="IEQ452"/>
      <c r="IER452"/>
      <c r="IES452"/>
      <c r="IET452"/>
      <c r="IEU452"/>
      <c r="IEV452"/>
      <c r="IEW452"/>
      <c r="IEX452"/>
      <c r="IEY452"/>
      <c r="IEZ452"/>
      <c r="IFA452"/>
      <c r="IFB452"/>
      <c r="IFC452"/>
      <c r="IFD452"/>
      <c r="IFE452"/>
      <c r="IFF452"/>
      <c r="IFG452"/>
      <c r="IFH452"/>
      <c r="IFI452"/>
      <c r="IFJ452"/>
      <c r="IFK452"/>
      <c r="IFL452"/>
      <c r="IFM452"/>
      <c r="IFN452"/>
      <c r="IFO452"/>
      <c r="IFP452"/>
      <c r="IFQ452"/>
      <c r="IFR452"/>
      <c r="IFS452"/>
      <c r="IFT452"/>
      <c r="IFU452"/>
      <c r="IFV452"/>
      <c r="IFW452"/>
      <c r="IFX452"/>
      <c r="IFY452"/>
      <c r="IFZ452"/>
      <c r="IGA452"/>
      <c r="IGB452"/>
      <c r="IGC452"/>
      <c r="IGD452"/>
      <c r="IGE452"/>
      <c r="IGF452"/>
      <c r="IGG452"/>
      <c r="IGH452"/>
      <c r="IGI452"/>
      <c r="IGJ452"/>
      <c r="IGK452"/>
      <c r="IGL452"/>
      <c r="IGM452"/>
      <c r="IGN452"/>
      <c r="IGO452"/>
      <c r="IGP452"/>
      <c r="IGQ452"/>
      <c r="IGR452"/>
      <c r="IGS452"/>
      <c r="IGT452"/>
      <c r="IGU452"/>
      <c r="IGV452"/>
      <c r="IGW452"/>
      <c r="IGX452"/>
      <c r="IGY452"/>
      <c r="IGZ452"/>
      <c r="IHA452"/>
      <c r="IHB452"/>
      <c r="IHC452"/>
      <c r="IHD452"/>
      <c r="IHE452"/>
      <c r="IHF452"/>
      <c r="IHG452"/>
      <c r="IHH452"/>
      <c r="IHI452"/>
      <c r="IHJ452"/>
      <c r="IHK452"/>
      <c r="IHL452"/>
      <c r="IHM452"/>
      <c r="IHN452"/>
      <c r="IHO452"/>
      <c r="IHP452"/>
      <c r="IHQ452"/>
      <c r="IHR452"/>
      <c r="IHS452"/>
      <c r="IHT452"/>
      <c r="IHU452"/>
      <c r="IHV452"/>
      <c r="IHW452"/>
      <c r="IHX452"/>
      <c r="IHY452"/>
      <c r="IHZ452"/>
      <c r="IIA452"/>
      <c r="IIB452"/>
      <c r="IIC452"/>
      <c r="IID452"/>
      <c r="IIE452"/>
      <c r="IIF452"/>
      <c r="IIG452"/>
      <c r="IIH452"/>
      <c r="III452"/>
      <c r="IIJ452"/>
      <c r="IIK452"/>
      <c r="IIL452"/>
      <c r="IIM452"/>
      <c r="IIN452"/>
      <c r="IIO452"/>
      <c r="IIP452"/>
      <c r="IIQ452"/>
      <c r="IIR452"/>
      <c r="IIS452"/>
      <c r="IIT452"/>
      <c r="IIU452"/>
      <c r="IIV452"/>
      <c r="IIW452"/>
      <c r="IIX452"/>
      <c r="IIY452"/>
      <c r="IIZ452"/>
      <c r="IJA452"/>
      <c r="IJB452"/>
      <c r="IJC452"/>
      <c r="IJD452"/>
      <c r="IJE452"/>
      <c r="IJF452"/>
      <c r="IJG452"/>
      <c r="IJH452"/>
      <c r="IJI452"/>
      <c r="IJJ452"/>
      <c r="IJK452"/>
      <c r="IJL452"/>
      <c r="IJM452"/>
      <c r="IJN452"/>
      <c r="IJO452"/>
      <c r="IJP452"/>
      <c r="IJQ452"/>
      <c r="IJR452"/>
      <c r="IJS452"/>
      <c r="IJT452"/>
      <c r="IJU452"/>
      <c r="IJV452"/>
      <c r="IJW452"/>
      <c r="IJX452"/>
      <c r="IJY452"/>
      <c r="IJZ452"/>
      <c r="IKA452"/>
      <c r="IKB452"/>
      <c r="IKC452"/>
      <c r="IKD452"/>
      <c r="IKE452"/>
      <c r="IKF452"/>
      <c r="IKG452"/>
      <c r="IKH452"/>
      <c r="IKI452"/>
      <c r="IKJ452"/>
      <c r="IKK452"/>
      <c r="IKL452"/>
      <c r="IKM452"/>
      <c r="IKN452"/>
      <c r="IKO452"/>
      <c r="IKP452"/>
      <c r="IKQ452"/>
      <c r="IKR452"/>
      <c r="IKS452"/>
      <c r="IKT452"/>
      <c r="IKU452"/>
      <c r="IKV452"/>
      <c r="IKW452"/>
      <c r="IKX452"/>
      <c r="IKY452"/>
      <c r="IKZ452"/>
      <c r="ILA452"/>
      <c r="ILB452"/>
      <c r="ILC452"/>
      <c r="ILD452"/>
      <c r="ILE452"/>
      <c r="ILF452"/>
      <c r="ILG452"/>
      <c r="ILH452"/>
      <c r="ILI452"/>
      <c r="ILJ452"/>
      <c r="ILK452"/>
      <c r="ILL452"/>
      <c r="ILM452"/>
      <c r="ILN452"/>
      <c r="ILO452"/>
      <c r="ILP452"/>
      <c r="ILQ452"/>
      <c r="ILR452"/>
      <c r="ILS452"/>
      <c r="ILT452"/>
      <c r="ILU452"/>
      <c r="ILV452"/>
      <c r="ILW452"/>
      <c r="ILX452"/>
      <c r="ILY452"/>
      <c r="ILZ452"/>
      <c r="IMA452"/>
      <c r="IMB452"/>
      <c r="IMC452"/>
      <c r="IMD452"/>
      <c r="IME452"/>
      <c r="IMF452"/>
      <c r="IMG452"/>
      <c r="IMH452"/>
      <c r="IMI452"/>
      <c r="IMJ452"/>
      <c r="IMK452"/>
      <c r="IML452"/>
      <c r="IMM452"/>
      <c r="IMN452"/>
      <c r="IMO452"/>
      <c r="IMP452"/>
      <c r="IMQ452"/>
      <c r="IMR452"/>
      <c r="IMS452"/>
      <c r="IMT452"/>
      <c r="IMU452"/>
      <c r="IMV452"/>
      <c r="IMW452"/>
      <c r="IMX452"/>
      <c r="IMY452"/>
      <c r="IMZ452"/>
      <c r="INA452"/>
      <c r="INB452"/>
      <c r="INC452"/>
      <c r="IND452"/>
      <c r="INE452"/>
      <c r="INF452"/>
      <c r="ING452"/>
      <c r="INH452"/>
      <c r="INI452"/>
      <c r="INJ452"/>
      <c r="INK452"/>
      <c r="INL452"/>
      <c r="INM452"/>
      <c r="INN452"/>
      <c r="INO452"/>
      <c r="INP452"/>
      <c r="INQ452"/>
      <c r="INR452"/>
      <c r="INS452"/>
      <c r="INT452"/>
      <c r="INU452"/>
      <c r="INV452"/>
      <c r="INW452"/>
      <c r="INX452"/>
      <c r="INY452"/>
      <c r="INZ452"/>
      <c r="IOA452"/>
      <c r="IOB452"/>
      <c r="IOC452"/>
      <c r="IOD452"/>
      <c r="IOE452"/>
      <c r="IOF452"/>
      <c r="IOG452"/>
      <c r="IOH452"/>
      <c r="IOI452"/>
      <c r="IOJ452"/>
      <c r="IOK452"/>
      <c r="IOL452"/>
      <c r="IOM452"/>
      <c r="ION452"/>
      <c r="IOO452"/>
      <c r="IOP452"/>
      <c r="IOQ452"/>
      <c r="IOR452"/>
      <c r="IOS452"/>
      <c r="IOT452"/>
      <c r="IOU452"/>
      <c r="IOV452"/>
      <c r="IOW452"/>
      <c r="IOX452"/>
      <c r="IOY452"/>
      <c r="IOZ452"/>
      <c r="IPA452"/>
      <c r="IPB452"/>
      <c r="IPC452"/>
      <c r="IPD452"/>
      <c r="IPE452"/>
      <c r="IPF452"/>
      <c r="IPG452"/>
      <c r="IPH452"/>
      <c r="IPI452"/>
      <c r="IPJ452"/>
      <c r="IPK452"/>
      <c r="IPL452"/>
      <c r="IPM452"/>
      <c r="IPN452"/>
      <c r="IPO452"/>
      <c r="IPP452"/>
      <c r="IPQ452"/>
      <c r="IPR452"/>
      <c r="IPS452"/>
      <c r="IPT452"/>
      <c r="IPU452"/>
      <c r="IPV452"/>
      <c r="IPW452"/>
      <c r="IPX452"/>
      <c r="IPY452"/>
      <c r="IPZ452"/>
      <c r="IQA452"/>
      <c r="IQB452"/>
      <c r="IQC452"/>
      <c r="IQD452"/>
      <c r="IQE452"/>
      <c r="IQF452"/>
      <c r="IQG452"/>
      <c r="IQH452"/>
      <c r="IQI452"/>
      <c r="IQJ452"/>
      <c r="IQK452"/>
      <c r="IQL452"/>
      <c r="IQM452"/>
      <c r="IQN452"/>
      <c r="IQO452"/>
      <c r="IQP452"/>
      <c r="IQQ452"/>
      <c r="IQR452"/>
      <c r="IQS452"/>
      <c r="IQT452"/>
      <c r="IQU452"/>
      <c r="IQV452"/>
      <c r="IQW452"/>
      <c r="IQX452"/>
      <c r="IQY452"/>
      <c r="IQZ452"/>
      <c r="IRA452"/>
      <c r="IRB452"/>
      <c r="IRC452"/>
      <c r="IRD452"/>
      <c r="IRE452"/>
      <c r="IRF452"/>
      <c r="IRG452"/>
      <c r="IRH452"/>
      <c r="IRI452"/>
      <c r="IRJ452"/>
      <c r="IRK452"/>
      <c r="IRL452"/>
      <c r="IRM452"/>
      <c r="IRN452"/>
      <c r="IRO452"/>
      <c r="IRP452"/>
      <c r="IRQ452"/>
      <c r="IRR452"/>
      <c r="IRS452"/>
      <c r="IRT452"/>
      <c r="IRU452"/>
      <c r="IRV452"/>
      <c r="IRW452"/>
      <c r="IRX452"/>
      <c r="IRY452"/>
      <c r="IRZ452"/>
      <c r="ISA452"/>
      <c r="ISB452"/>
      <c r="ISC452"/>
      <c r="ISD452"/>
      <c r="ISE452"/>
      <c r="ISF452"/>
      <c r="ISG452"/>
      <c r="ISH452"/>
      <c r="ISI452"/>
      <c r="ISJ452"/>
      <c r="ISK452"/>
      <c r="ISL452"/>
      <c r="ISM452"/>
      <c r="ISN452"/>
      <c r="ISO452"/>
      <c r="ISP452"/>
      <c r="ISQ452"/>
      <c r="ISR452"/>
      <c r="ISS452"/>
      <c r="IST452"/>
      <c r="ISU452"/>
      <c r="ISV452"/>
      <c r="ISW452"/>
      <c r="ISX452"/>
      <c r="ISY452"/>
      <c r="ISZ452"/>
      <c r="ITA452"/>
      <c r="ITB452"/>
      <c r="ITC452"/>
      <c r="ITD452"/>
      <c r="ITE452"/>
      <c r="ITF452"/>
      <c r="ITG452"/>
      <c r="ITH452"/>
      <c r="ITI452"/>
      <c r="ITJ452"/>
      <c r="ITK452"/>
      <c r="ITL452"/>
      <c r="ITM452"/>
      <c r="ITN452"/>
      <c r="ITO452"/>
      <c r="ITP452"/>
      <c r="ITQ452"/>
      <c r="ITR452"/>
      <c r="ITS452"/>
      <c r="ITT452"/>
      <c r="ITU452"/>
      <c r="ITV452"/>
      <c r="ITW452"/>
      <c r="ITX452"/>
      <c r="ITY452"/>
      <c r="ITZ452"/>
      <c r="IUA452"/>
      <c r="IUB452"/>
      <c r="IUC452"/>
      <c r="IUD452"/>
      <c r="IUE452"/>
      <c r="IUF452"/>
      <c r="IUG452"/>
      <c r="IUH452"/>
      <c r="IUI452"/>
      <c r="IUJ452"/>
      <c r="IUK452"/>
      <c r="IUL452"/>
      <c r="IUM452"/>
      <c r="IUN452"/>
      <c r="IUO452"/>
      <c r="IUP452"/>
      <c r="IUQ452"/>
      <c r="IUR452"/>
      <c r="IUS452"/>
      <c r="IUT452"/>
      <c r="IUU452"/>
      <c r="IUV452"/>
      <c r="IUW452"/>
      <c r="IUX452"/>
      <c r="IUY452"/>
      <c r="IUZ452"/>
      <c r="IVA452"/>
      <c r="IVB452"/>
      <c r="IVC452"/>
      <c r="IVD452"/>
      <c r="IVE452"/>
      <c r="IVF452"/>
      <c r="IVG452"/>
      <c r="IVH452"/>
      <c r="IVI452"/>
      <c r="IVJ452"/>
      <c r="IVK452"/>
      <c r="IVL452"/>
      <c r="IVM452"/>
      <c r="IVN452"/>
      <c r="IVO452"/>
      <c r="IVP452"/>
      <c r="IVQ452"/>
      <c r="IVR452"/>
      <c r="IVS452"/>
      <c r="IVT452"/>
      <c r="IVU452"/>
      <c r="IVV452"/>
      <c r="IVW452"/>
      <c r="IVX452"/>
      <c r="IVY452"/>
      <c r="IVZ452"/>
      <c r="IWA452"/>
      <c r="IWB452"/>
      <c r="IWC452"/>
      <c r="IWD452"/>
      <c r="IWE452"/>
      <c r="IWF452"/>
      <c r="IWG452"/>
      <c r="IWH452"/>
      <c r="IWI452"/>
      <c r="IWJ452"/>
      <c r="IWK452"/>
      <c r="IWL452"/>
      <c r="IWM452"/>
      <c r="IWN452"/>
      <c r="IWO452"/>
      <c r="IWP452"/>
      <c r="IWQ452"/>
      <c r="IWR452"/>
      <c r="IWS452"/>
      <c r="IWT452"/>
      <c r="IWU452"/>
      <c r="IWV452"/>
      <c r="IWW452"/>
      <c r="IWX452"/>
      <c r="IWY452"/>
      <c r="IWZ452"/>
      <c r="IXA452"/>
      <c r="IXB452"/>
      <c r="IXC452"/>
      <c r="IXD452"/>
      <c r="IXE452"/>
      <c r="IXF452"/>
      <c r="IXG452"/>
      <c r="IXH452"/>
      <c r="IXI452"/>
      <c r="IXJ452"/>
      <c r="IXK452"/>
      <c r="IXL452"/>
      <c r="IXM452"/>
      <c r="IXN452"/>
      <c r="IXO452"/>
      <c r="IXP452"/>
      <c r="IXQ452"/>
      <c r="IXR452"/>
      <c r="IXS452"/>
      <c r="IXT452"/>
      <c r="IXU452"/>
      <c r="IXV452"/>
      <c r="IXW452"/>
      <c r="IXX452"/>
      <c r="IXY452"/>
      <c r="IXZ452"/>
      <c r="IYA452"/>
      <c r="IYB452"/>
      <c r="IYC452"/>
      <c r="IYD452"/>
      <c r="IYE452"/>
      <c r="IYF452"/>
      <c r="IYG452"/>
      <c r="IYH452"/>
      <c r="IYI452"/>
      <c r="IYJ452"/>
      <c r="IYK452"/>
      <c r="IYL452"/>
      <c r="IYM452"/>
      <c r="IYN452"/>
      <c r="IYO452"/>
      <c r="IYP452"/>
      <c r="IYQ452"/>
      <c r="IYR452"/>
      <c r="IYS452"/>
      <c r="IYT452"/>
      <c r="IYU452"/>
      <c r="IYV452"/>
      <c r="IYW452"/>
      <c r="IYX452"/>
      <c r="IYY452"/>
      <c r="IYZ452"/>
      <c r="IZA452"/>
      <c r="IZB452"/>
      <c r="IZC452"/>
      <c r="IZD452"/>
      <c r="IZE452"/>
      <c r="IZF452"/>
      <c r="IZG452"/>
      <c r="IZH452"/>
      <c r="IZI452"/>
      <c r="IZJ452"/>
      <c r="IZK452"/>
      <c r="IZL452"/>
      <c r="IZM452"/>
      <c r="IZN452"/>
      <c r="IZO452"/>
      <c r="IZP452"/>
      <c r="IZQ452"/>
      <c r="IZR452"/>
      <c r="IZS452"/>
      <c r="IZT452"/>
      <c r="IZU452"/>
      <c r="IZV452"/>
      <c r="IZW452"/>
      <c r="IZX452"/>
      <c r="IZY452"/>
      <c r="IZZ452"/>
      <c r="JAA452"/>
      <c r="JAB452"/>
      <c r="JAC452"/>
      <c r="JAD452"/>
      <c r="JAE452"/>
      <c r="JAF452"/>
      <c r="JAG452"/>
      <c r="JAH452"/>
      <c r="JAI452"/>
      <c r="JAJ452"/>
      <c r="JAK452"/>
      <c r="JAL452"/>
      <c r="JAM452"/>
      <c r="JAN452"/>
      <c r="JAO452"/>
      <c r="JAP452"/>
      <c r="JAQ452"/>
      <c r="JAR452"/>
      <c r="JAS452"/>
      <c r="JAT452"/>
      <c r="JAU452"/>
      <c r="JAV452"/>
      <c r="JAW452"/>
      <c r="JAX452"/>
      <c r="JAY452"/>
      <c r="JAZ452"/>
      <c r="JBA452"/>
      <c r="JBB452"/>
      <c r="JBC452"/>
      <c r="JBD452"/>
      <c r="JBE452"/>
      <c r="JBF452"/>
      <c r="JBG452"/>
      <c r="JBH452"/>
      <c r="JBI452"/>
      <c r="JBJ452"/>
      <c r="JBK452"/>
      <c r="JBL452"/>
      <c r="JBM452"/>
      <c r="JBN452"/>
      <c r="JBO452"/>
      <c r="JBP452"/>
      <c r="JBQ452"/>
      <c r="JBR452"/>
      <c r="JBS452"/>
      <c r="JBT452"/>
      <c r="JBU452"/>
      <c r="JBV452"/>
      <c r="JBW452"/>
      <c r="JBX452"/>
      <c r="JBY452"/>
      <c r="JBZ452"/>
      <c r="JCA452"/>
      <c r="JCB452"/>
      <c r="JCC452"/>
      <c r="JCD452"/>
      <c r="JCE452"/>
      <c r="JCF452"/>
      <c r="JCG452"/>
      <c r="JCH452"/>
      <c r="JCI452"/>
      <c r="JCJ452"/>
      <c r="JCK452"/>
      <c r="JCL452"/>
      <c r="JCM452"/>
      <c r="JCN452"/>
      <c r="JCO452"/>
      <c r="JCP452"/>
      <c r="JCQ452"/>
      <c r="JCR452"/>
      <c r="JCS452"/>
      <c r="JCT452"/>
      <c r="JCU452"/>
      <c r="JCV452"/>
      <c r="JCW452"/>
      <c r="JCX452"/>
      <c r="JCY452"/>
      <c r="JCZ452"/>
      <c r="JDA452"/>
      <c r="JDB452"/>
      <c r="JDC452"/>
      <c r="JDD452"/>
      <c r="JDE452"/>
      <c r="JDF452"/>
      <c r="JDG452"/>
      <c r="JDH452"/>
      <c r="JDI452"/>
      <c r="JDJ452"/>
      <c r="JDK452"/>
      <c r="JDL452"/>
      <c r="JDM452"/>
      <c r="JDN452"/>
      <c r="JDO452"/>
      <c r="JDP452"/>
      <c r="JDQ452"/>
      <c r="JDR452"/>
      <c r="JDS452"/>
      <c r="JDT452"/>
      <c r="JDU452"/>
      <c r="JDV452"/>
      <c r="JDW452"/>
      <c r="JDX452"/>
      <c r="JDY452"/>
      <c r="JDZ452"/>
      <c r="JEA452"/>
      <c r="JEB452"/>
      <c r="JEC452"/>
      <c r="JED452"/>
      <c r="JEE452"/>
      <c r="JEF452"/>
      <c r="JEG452"/>
      <c r="JEH452"/>
      <c r="JEI452"/>
      <c r="JEJ452"/>
      <c r="JEK452"/>
      <c r="JEL452"/>
      <c r="JEM452"/>
      <c r="JEN452"/>
      <c r="JEO452"/>
      <c r="JEP452"/>
      <c r="JEQ452"/>
      <c r="JER452"/>
      <c r="JES452"/>
      <c r="JET452"/>
      <c r="JEU452"/>
      <c r="JEV452"/>
      <c r="JEW452"/>
      <c r="JEX452"/>
      <c r="JEY452"/>
      <c r="JEZ452"/>
      <c r="JFA452"/>
      <c r="JFB452"/>
      <c r="JFC452"/>
      <c r="JFD452"/>
      <c r="JFE452"/>
      <c r="JFF452"/>
      <c r="JFG452"/>
      <c r="JFH452"/>
      <c r="JFI452"/>
      <c r="JFJ452"/>
      <c r="JFK452"/>
      <c r="JFL452"/>
      <c r="JFM452"/>
      <c r="JFN452"/>
      <c r="JFO452"/>
      <c r="JFP452"/>
      <c r="JFQ452"/>
      <c r="JFR452"/>
      <c r="JFS452"/>
      <c r="JFT452"/>
      <c r="JFU452"/>
      <c r="JFV452"/>
      <c r="JFW452"/>
      <c r="JFX452"/>
      <c r="JFY452"/>
      <c r="JFZ452"/>
      <c r="JGA452"/>
      <c r="JGB452"/>
      <c r="JGC452"/>
      <c r="JGD452"/>
      <c r="JGE452"/>
      <c r="JGF452"/>
      <c r="JGG452"/>
      <c r="JGH452"/>
      <c r="JGI452"/>
      <c r="JGJ452"/>
      <c r="JGK452"/>
      <c r="JGL452"/>
      <c r="JGM452"/>
      <c r="JGN452"/>
      <c r="JGO452"/>
      <c r="JGP452"/>
      <c r="JGQ452"/>
      <c r="JGR452"/>
      <c r="JGS452"/>
      <c r="JGT452"/>
      <c r="JGU452"/>
      <c r="JGV452"/>
      <c r="JGW452"/>
      <c r="JGX452"/>
      <c r="JGY452"/>
      <c r="JGZ452"/>
      <c r="JHA452"/>
      <c r="JHB452"/>
      <c r="JHC452"/>
      <c r="JHD452"/>
      <c r="JHE452"/>
      <c r="JHF452"/>
      <c r="JHG452"/>
      <c r="JHH452"/>
      <c r="JHI452"/>
      <c r="JHJ452"/>
      <c r="JHK452"/>
      <c r="JHL452"/>
      <c r="JHM452"/>
      <c r="JHN452"/>
      <c r="JHO452"/>
      <c r="JHP452"/>
      <c r="JHQ452"/>
      <c r="JHR452"/>
      <c r="JHS452"/>
      <c r="JHT452"/>
      <c r="JHU452"/>
      <c r="JHV452"/>
      <c r="JHW452"/>
      <c r="JHX452"/>
      <c r="JHY452"/>
      <c r="JHZ452"/>
      <c r="JIA452"/>
      <c r="JIB452"/>
      <c r="JIC452"/>
      <c r="JID452"/>
      <c r="JIE452"/>
      <c r="JIF452"/>
      <c r="JIG452"/>
      <c r="JIH452"/>
      <c r="JII452"/>
      <c r="JIJ452"/>
      <c r="JIK452"/>
      <c r="JIL452"/>
      <c r="JIM452"/>
      <c r="JIN452"/>
      <c r="JIO452"/>
      <c r="JIP452"/>
      <c r="JIQ452"/>
      <c r="JIR452"/>
      <c r="JIS452"/>
      <c r="JIT452"/>
      <c r="JIU452"/>
      <c r="JIV452"/>
      <c r="JIW452"/>
      <c r="JIX452"/>
      <c r="JIY452"/>
      <c r="JIZ452"/>
      <c r="JJA452"/>
      <c r="JJB452"/>
      <c r="JJC452"/>
      <c r="JJD452"/>
      <c r="JJE452"/>
      <c r="JJF452"/>
      <c r="JJG452"/>
      <c r="JJH452"/>
      <c r="JJI452"/>
      <c r="JJJ452"/>
      <c r="JJK452"/>
      <c r="JJL452"/>
      <c r="JJM452"/>
      <c r="JJN452"/>
      <c r="JJO452"/>
      <c r="JJP452"/>
      <c r="JJQ452"/>
      <c r="JJR452"/>
      <c r="JJS452"/>
      <c r="JJT452"/>
      <c r="JJU452"/>
      <c r="JJV452"/>
      <c r="JJW452"/>
      <c r="JJX452"/>
      <c r="JJY452"/>
      <c r="JJZ452"/>
      <c r="JKA452"/>
      <c r="JKB452"/>
      <c r="JKC452"/>
      <c r="JKD452"/>
      <c r="JKE452"/>
      <c r="JKF452"/>
      <c r="JKG452"/>
      <c r="JKH452"/>
      <c r="JKI452"/>
      <c r="JKJ452"/>
      <c r="JKK452"/>
      <c r="JKL452"/>
      <c r="JKM452"/>
      <c r="JKN452"/>
      <c r="JKO452"/>
      <c r="JKP452"/>
      <c r="JKQ452"/>
      <c r="JKR452"/>
      <c r="JKS452"/>
      <c r="JKT452"/>
      <c r="JKU452"/>
      <c r="JKV452"/>
      <c r="JKW452"/>
      <c r="JKX452"/>
      <c r="JKY452"/>
      <c r="JKZ452"/>
      <c r="JLA452"/>
      <c r="JLB452"/>
      <c r="JLC452"/>
      <c r="JLD452"/>
      <c r="JLE452"/>
      <c r="JLF452"/>
      <c r="JLG452"/>
      <c r="JLH452"/>
      <c r="JLI452"/>
      <c r="JLJ452"/>
      <c r="JLK452"/>
      <c r="JLL452"/>
      <c r="JLM452"/>
      <c r="JLN452"/>
      <c r="JLO452"/>
      <c r="JLP452"/>
      <c r="JLQ452"/>
      <c r="JLR452"/>
      <c r="JLS452"/>
      <c r="JLT452"/>
      <c r="JLU452"/>
      <c r="JLV452"/>
      <c r="JLW452"/>
      <c r="JLX452"/>
      <c r="JLY452"/>
      <c r="JLZ452"/>
      <c r="JMA452"/>
      <c r="JMB452"/>
      <c r="JMC452"/>
      <c r="JMD452"/>
      <c r="JME452"/>
      <c r="JMF452"/>
      <c r="JMG452"/>
      <c r="JMH452"/>
      <c r="JMI452"/>
      <c r="JMJ452"/>
      <c r="JMK452"/>
      <c r="JML452"/>
      <c r="JMM452"/>
      <c r="JMN452"/>
      <c r="JMO452"/>
      <c r="JMP452"/>
      <c r="JMQ452"/>
      <c r="JMR452"/>
      <c r="JMS452"/>
      <c r="JMT452"/>
      <c r="JMU452"/>
      <c r="JMV452"/>
      <c r="JMW452"/>
      <c r="JMX452"/>
      <c r="JMY452"/>
      <c r="JMZ452"/>
      <c r="JNA452"/>
      <c r="JNB452"/>
      <c r="JNC452"/>
      <c r="JND452"/>
      <c r="JNE452"/>
      <c r="JNF452"/>
      <c r="JNG452"/>
      <c r="JNH452"/>
      <c r="JNI452"/>
      <c r="JNJ452"/>
      <c r="JNK452"/>
      <c r="JNL452"/>
      <c r="JNM452"/>
      <c r="JNN452"/>
      <c r="JNO452"/>
      <c r="JNP452"/>
      <c r="JNQ452"/>
      <c r="JNR452"/>
      <c r="JNS452"/>
      <c r="JNT452"/>
      <c r="JNU452"/>
      <c r="JNV452"/>
      <c r="JNW452"/>
      <c r="JNX452"/>
      <c r="JNY452"/>
      <c r="JNZ452"/>
      <c r="JOA452"/>
      <c r="JOB452"/>
      <c r="JOC452"/>
      <c r="JOD452"/>
      <c r="JOE452"/>
      <c r="JOF452"/>
      <c r="JOG452"/>
      <c r="JOH452"/>
      <c r="JOI452"/>
      <c r="JOJ452"/>
      <c r="JOK452"/>
      <c r="JOL452"/>
      <c r="JOM452"/>
      <c r="JON452"/>
      <c r="JOO452"/>
      <c r="JOP452"/>
      <c r="JOQ452"/>
      <c r="JOR452"/>
      <c r="JOS452"/>
      <c r="JOT452"/>
      <c r="JOU452"/>
      <c r="JOV452"/>
      <c r="JOW452"/>
      <c r="JOX452"/>
      <c r="JOY452"/>
      <c r="JOZ452"/>
      <c r="JPA452"/>
      <c r="JPB452"/>
      <c r="JPC452"/>
      <c r="JPD452"/>
      <c r="JPE452"/>
      <c r="JPF452"/>
      <c r="JPG452"/>
      <c r="JPH452"/>
      <c r="JPI452"/>
      <c r="JPJ452"/>
      <c r="JPK452"/>
      <c r="JPL452"/>
      <c r="JPM452"/>
      <c r="JPN452"/>
      <c r="JPO452"/>
      <c r="JPP452"/>
      <c r="JPQ452"/>
      <c r="JPR452"/>
      <c r="JPS452"/>
      <c r="JPT452"/>
      <c r="JPU452"/>
      <c r="JPV452"/>
      <c r="JPW452"/>
      <c r="JPX452"/>
      <c r="JPY452"/>
      <c r="JPZ452"/>
      <c r="JQA452"/>
      <c r="JQB452"/>
      <c r="JQC452"/>
      <c r="JQD452"/>
      <c r="JQE452"/>
      <c r="JQF452"/>
      <c r="JQG452"/>
      <c r="JQH452"/>
      <c r="JQI452"/>
      <c r="JQJ452"/>
      <c r="JQK452"/>
      <c r="JQL452"/>
      <c r="JQM452"/>
      <c r="JQN452"/>
      <c r="JQO452"/>
      <c r="JQP452"/>
      <c r="JQQ452"/>
      <c r="JQR452"/>
      <c r="JQS452"/>
      <c r="JQT452"/>
      <c r="JQU452"/>
      <c r="JQV452"/>
      <c r="JQW452"/>
      <c r="JQX452"/>
      <c r="JQY452"/>
      <c r="JQZ452"/>
      <c r="JRA452"/>
      <c r="JRB452"/>
      <c r="JRC452"/>
      <c r="JRD452"/>
      <c r="JRE452"/>
      <c r="JRF452"/>
      <c r="JRG452"/>
      <c r="JRH452"/>
      <c r="JRI452"/>
      <c r="JRJ452"/>
      <c r="JRK452"/>
      <c r="JRL452"/>
      <c r="JRM452"/>
      <c r="JRN452"/>
      <c r="JRO452"/>
      <c r="JRP452"/>
      <c r="JRQ452"/>
      <c r="JRR452"/>
      <c r="JRS452"/>
      <c r="JRT452"/>
      <c r="JRU452"/>
      <c r="JRV452"/>
      <c r="JRW452"/>
      <c r="JRX452"/>
      <c r="JRY452"/>
      <c r="JRZ452"/>
      <c r="JSA452"/>
      <c r="JSB452"/>
      <c r="JSC452"/>
      <c r="JSD452"/>
      <c r="JSE452"/>
      <c r="JSF452"/>
      <c r="JSG452"/>
      <c r="JSH452"/>
      <c r="JSI452"/>
      <c r="JSJ452"/>
      <c r="JSK452"/>
      <c r="JSL452"/>
      <c r="JSM452"/>
      <c r="JSN452"/>
      <c r="JSO452"/>
      <c r="JSP452"/>
      <c r="JSQ452"/>
      <c r="JSR452"/>
      <c r="JSS452"/>
      <c r="JST452"/>
      <c r="JSU452"/>
      <c r="JSV452"/>
      <c r="JSW452"/>
      <c r="JSX452"/>
      <c r="JSY452"/>
      <c r="JSZ452"/>
      <c r="JTA452"/>
      <c r="JTB452"/>
      <c r="JTC452"/>
      <c r="JTD452"/>
      <c r="JTE452"/>
      <c r="JTF452"/>
      <c r="JTG452"/>
      <c r="JTH452"/>
      <c r="JTI452"/>
      <c r="JTJ452"/>
      <c r="JTK452"/>
      <c r="JTL452"/>
      <c r="JTM452"/>
      <c r="JTN452"/>
      <c r="JTO452"/>
      <c r="JTP452"/>
      <c r="JTQ452"/>
      <c r="JTR452"/>
      <c r="JTS452"/>
      <c r="JTT452"/>
      <c r="JTU452"/>
      <c r="JTV452"/>
      <c r="JTW452"/>
      <c r="JTX452"/>
      <c r="JTY452"/>
      <c r="JTZ452"/>
      <c r="JUA452"/>
      <c r="JUB452"/>
      <c r="JUC452"/>
      <c r="JUD452"/>
      <c r="JUE452"/>
      <c r="JUF452"/>
      <c r="JUG452"/>
      <c r="JUH452"/>
      <c r="JUI452"/>
      <c r="JUJ452"/>
      <c r="JUK452"/>
      <c r="JUL452"/>
      <c r="JUM452"/>
      <c r="JUN452"/>
      <c r="JUO452"/>
      <c r="JUP452"/>
      <c r="JUQ452"/>
      <c r="JUR452"/>
      <c r="JUS452"/>
      <c r="JUT452"/>
      <c r="JUU452"/>
      <c r="JUV452"/>
      <c r="JUW452"/>
      <c r="JUX452"/>
      <c r="JUY452"/>
      <c r="JUZ452"/>
      <c r="JVA452"/>
      <c r="JVB452"/>
      <c r="JVC452"/>
      <c r="JVD452"/>
      <c r="JVE452"/>
      <c r="JVF452"/>
      <c r="JVG452"/>
      <c r="JVH452"/>
      <c r="JVI452"/>
      <c r="JVJ452"/>
      <c r="JVK452"/>
      <c r="JVL452"/>
      <c r="JVM452"/>
      <c r="JVN452"/>
      <c r="JVO452"/>
      <c r="JVP452"/>
      <c r="JVQ452"/>
      <c r="JVR452"/>
      <c r="JVS452"/>
      <c r="JVT452"/>
      <c r="JVU452"/>
      <c r="JVV452"/>
      <c r="JVW452"/>
      <c r="JVX452"/>
      <c r="JVY452"/>
      <c r="JVZ452"/>
      <c r="JWA452"/>
      <c r="JWB452"/>
      <c r="JWC452"/>
      <c r="JWD452"/>
      <c r="JWE452"/>
      <c r="JWF452"/>
      <c r="JWG452"/>
      <c r="JWH452"/>
      <c r="JWI452"/>
      <c r="JWJ452"/>
      <c r="JWK452"/>
      <c r="JWL452"/>
      <c r="JWM452"/>
      <c r="JWN452"/>
      <c r="JWO452"/>
      <c r="JWP452"/>
      <c r="JWQ452"/>
      <c r="JWR452"/>
      <c r="JWS452"/>
      <c r="JWT452"/>
      <c r="JWU452"/>
      <c r="JWV452"/>
      <c r="JWW452"/>
      <c r="JWX452"/>
      <c r="JWY452"/>
      <c r="JWZ452"/>
      <c r="JXA452"/>
      <c r="JXB452"/>
      <c r="JXC452"/>
      <c r="JXD452"/>
      <c r="JXE452"/>
      <c r="JXF452"/>
      <c r="JXG452"/>
      <c r="JXH452"/>
      <c r="JXI452"/>
      <c r="JXJ452"/>
      <c r="JXK452"/>
      <c r="JXL452"/>
      <c r="JXM452"/>
      <c r="JXN452"/>
      <c r="JXO452"/>
      <c r="JXP452"/>
      <c r="JXQ452"/>
      <c r="JXR452"/>
      <c r="JXS452"/>
      <c r="JXT452"/>
      <c r="JXU452"/>
      <c r="JXV452"/>
      <c r="JXW452"/>
      <c r="JXX452"/>
      <c r="JXY452"/>
      <c r="JXZ452"/>
      <c r="JYA452"/>
      <c r="JYB452"/>
      <c r="JYC452"/>
      <c r="JYD452"/>
      <c r="JYE452"/>
      <c r="JYF452"/>
      <c r="JYG452"/>
      <c r="JYH452"/>
      <c r="JYI452"/>
      <c r="JYJ452"/>
      <c r="JYK452"/>
      <c r="JYL452"/>
      <c r="JYM452"/>
      <c r="JYN452"/>
      <c r="JYO452"/>
      <c r="JYP452"/>
      <c r="JYQ452"/>
      <c r="JYR452"/>
      <c r="JYS452"/>
      <c r="JYT452"/>
      <c r="JYU452"/>
      <c r="JYV452"/>
      <c r="JYW452"/>
      <c r="JYX452"/>
      <c r="JYY452"/>
      <c r="JYZ452"/>
      <c r="JZA452"/>
      <c r="JZB452"/>
      <c r="JZC452"/>
      <c r="JZD452"/>
      <c r="JZE452"/>
      <c r="JZF452"/>
      <c r="JZG452"/>
      <c r="JZH452"/>
      <c r="JZI452"/>
      <c r="JZJ452"/>
      <c r="JZK452"/>
      <c r="JZL452"/>
      <c r="JZM452"/>
      <c r="JZN452"/>
      <c r="JZO452"/>
      <c r="JZP452"/>
      <c r="JZQ452"/>
      <c r="JZR452"/>
      <c r="JZS452"/>
      <c r="JZT452"/>
      <c r="JZU452"/>
      <c r="JZV452"/>
      <c r="JZW452"/>
      <c r="JZX452"/>
      <c r="JZY452"/>
      <c r="JZZ452"/>
      <c r="KAA452"/>
      <c r="KAB452"/>
      <c r="KAC452"/>
      <c r="KAD452"/>
      <c r="KAE452"/>
      <c r="KAF452"/>
      <c r="KAG452"/>
      <c r="KAH452"/>
      <c r="KAI452"/>
      <c r="KAJ452"/>
      <c r="KAK452"/>
      <c r="KAL452"/>
      <c r="KAM452"/>
      <c r="KAN452"/>
      <c r="KAO452"/>
      <c r="KAP452"/>
      <c r="KAQ452"/>
      <c r="KAR452"/>
      <c r="KAS452"/>
      <c r="KAT452"/>
      <c r="KAU452"/>
      <c r="KAV452"/>
      <c r="KAW452"/>
      <c r="KAX452"/>
      <c r="KAY452"/>
      <c r="KAZ452"/>
      <c r="KBA452"/>
      <c r="KBB452"/>
      <c r="KBC452"/>
      <c r="KBD452"/>
      <c r="KBE452"/>
      <c r="KBF452"/>
      <c r="KBG452"/>
      <c r="KBH452"/>
      <c r="KBI452"/>
      <c r="KBJ452"/>
      <c r="KBK452"/>
      <c r="KBL452"/>
      <c r="KBM452"/>
      <c r="KBN452"/>
      <c r="KBO452"/>
      <c r="KBP452"/>
      <c r="KBQ452"/>
      <c r="KBR452"/>
      <c r="KBS452"/>
      <c r="KBT452"/>
      <c r="KBU452"/>
      <c r="KBV452"/>
      <c r="KBW452"/>
      <c r="KBX452"/>
      <c r="KBY452"/>
      <c r="KBZ452"/>
      <c r="KCA452"/>
      <c r="KCB452"/>
      <c r="KCC452"/>
      <c r="KCD452"/>
      <c r="KCE452"/>
      <c r="KCF452"/>
      <c r="KCG452"/>
      <c r="KCH452"/>
      <c r="KCI452"/>
      <c r="KCJ452"/>
      <c r="KCK452"/>
      <c r="KCL452"/>
      <c r="KCM452"/>
      <c r="KCN452"/>
      <c r="KCO452"/>
      <c r="KCP452"/>
      <c r="KCQ452"/>
      <c r="KCR452"/>
      <c r="KCS452"/>
      <c r="KCT452"/>
      <c r="KCU452"/>
      <c r="KCV452"/>
      <c r="KCW452"/>
      <c r="KCX452"/>
      <c r="KCY452"/>
      <c r="KCZ452"/>
      <c r="KDA452"/>
      <c r="KDB452"/>
      <c r="KDC452"/>
      <c r="KDD452"/>
      <c r="KDE452"/>
      <c r="KDF452"/>
      <c r="KDG452"/>
      <c r="KDH452"/>
      <c r="KDI452"/>
      <c r="KDJ452"/>
      <c r="KDK452"/>
      <c r="KDL452"/>
      <c r="KDM452"/>
      <c r="KDN452"/>
      <c r="KDO452"/>
      <c r="KDP452"/>
      <c r="KDQ452"/>
      <c r="KDR452"/>
      <c r="KDS452"/>
      <c r="KDT452"/>
      <c r="KDU452"/>
      <c r="KDV452"/>
      <c r="KDW452"/>
      <c r="KDX452"/>
      <c r="KDY452"/>
      <c r="KDZ452"/>
      <c r="KEA452"/>
      <c r="KEB452"/>
      <c r="KEC452"/>
      <c r="KED452"/>
      <c r="KEE452"/>
      <c r="KEF452"/>
      <c r="KEG452"/>
      <c r="KEH452"/>
      <c r="KEI452"/>
      <c r="KEJ452"/>
      <c r="KEK452"/>
      <c r="KEL452"/>
      <c r="KEM452"/>
      <c r="KEN452"/>
      <c r="KEO452"/>
      <c r="KEP452"/>
      <c r="KEQ452"/>
      <c r="KER452"/>
      <c r="KES452"/>
      <c r="KET452"/>
      <c r="KEU452"/>
      <c r="KEV452"/>
      <c r="KEW452"/>
      <c r="KEX452"/>
      <c r="KEY452"/>
      <c r="KEZ452"/>
      <c r="KFA452"/>
      <c r="KFB452"/>
      <c r="KFC452"/>
      <c r="KFD452"/>
      <c r="KFE452"/>
      <c r="KFF452"/>
      <c r="KFG452"/>
      <c r="KFH452"/>
      <c r="KFI452"/>
      <c r="KFJ452"/>
      <c r="KFK452"/>
      <c r="KFL452"/>
      <c r="KFM452"/>
      <c r="KFN452"/>
      <c r="KFO452"/>
      <c r="KFP452"/>
      <c r="KFQ452"/>
      <c r="KFR452"/>
      <c r="KFS452"/>
      <c r="KFT452"/>
      <c r="KFU452"/>
      <c r="KFV452"/>
      <c r="KFW452"/>
      <c r="KFX452"/>
      <c r="KFY452"/>
      <c r="KFZ452"/>
      <c r="KGA452"/>
      <c r="KGB452"/>
      <c r="KGC452"/>
      <c r="KGD452"/>
      <c r="KGE452"/>
      <c r="KGF452"/>
      <c r="KGG452"/>
      <c r="KGH452"/>
      <c r="KGI452"/>
      <c r="KGJ452"/>
      <c r="KGK452"/>
      <c r="KGL452"/>
      <c r="KGM452"/>
      <c r="KGN452"/>
      <c r="KGO452"/>
      <c r="KGP452"/>
      <c r="KGQ452"/>
      <c r="KGR452"/>
      <c r="KGS452"/>
      <c r="KGT452"/>
      <c r="KGU452"/>
      <c r="KGV452"/>
      <c r="KGW452"/>
      <c r="KGX452"/>
      <c r="KGY452"/>
      <c r="KGZ452"/>
      <c r="KHA452"/>
      <c r="KHB452"/>
      <c r="KHC452"/>
      <c r="KHD452"/>
      <c r="KHE452"/>
      <c r="KHF452"/>
      <c r="KHG452"/>
      <c r="KHH452"/>
      <c r="KHI452"/>
      <c r="KHJ452"/>
      <c r="KHK452"/>
      <c r="KHL452"/>
      <c r="KHM452"/>
      <c r="KHN452"/>
      <c r="KHO452"/>
      <c r="KHP452"/>
      <c r="KHQ452"/>
      <c r="KHR452"/>
      <c r="KHS452"/>
      <c r="KHT452"/>
      <c r="KHU452"/>
      <c r="KHV452"/>
      <c r="KHW452"/>
      <c r="KHX452"/>
      <c r="KHY452"/>
      <c r="KHZ452"/>
      <c r="KIA452"/>
      <c r="KIB452"/>
      <c r="KIC452"/>
      <c r="KID452"/>
      <c r="KIE452"/>
      <c r="KIF452"/>
      <c r="KIG452"/>
      <c r="KIH452"/>
      <c r="KII452"/>
      <c r="KIJ452"/>
      <c r="KIK452"/>
      <c r="KIL452"/>
      <c r="KIM452"/>
      <c r="KIN452"/>
      <c r="KIO452"/>
      <c r="KIP452"/>
      <c r="KIQ452"/>
      <c r="KIR452"/>
      <c r="KIS452"/>
      <c r="KIT452"/>
      <c r="KIU452"/>
      <c r="KIV452"/>
      <c r="KIW452"/>
      <c r="KIX452"/>
      <c r="KIY452"/>
      <c r="KIZ452"/>
      <c r="KJA452"/>
      <c r="KJB452"/>
      <c r="KJC452"/>
      <c r="KJD452"/>
      <c r="KJE452"/>
      <c r="KJF452"/>
      <c r="KJG452"/>
      <c r="KJH452"/>
      <c r="KJI452"/>
      <c r="KJJ452"/>
      <c r="KJK452"/>
      <c r="KJL452"/>
      <c r="KJM452"/>
      <c r="KJN452"/>
      <c r="KJO452"/>
      <c r="KJP452"/>
      <c r="KJQ452"/>
      <c r="KJR452"/>
      <c r="KJS452"/>
      <c r="KJT452"/>
      <c r="KJU452"/>
      <c r="KJV452"/>
      <c r="KJW452"/>
      <c r="KJX452"/>
      <c r="KJY452"/>
      <c r="KJZ452"/>
      <c r="KKA452"/>
      <c r="KKB452"/>
      <c r="KKC452"/>
      <c r="KKD452"/>
      <c r="KKE452"/>
      <c r="KKF452"/>
      <c r="KKG452"/>
      <c r="KKH452"/>
      <c r="KKI452"/>
      <c r="KKJ452"/>
      <c r="KKK452"/>
      <c r="KKL452"/>
      <c r="KKM452"/>
      <c r="KKN452"/>
      <c r="KKO452"/>
      <c r="KKP452"/>
      <c r="KKQ452"/>
      <c r="KKR452"/>
      <c r="KKS452"/>
      <c r="KKT452"/>
      <c r="KKU452"/>
      <c r="KKV452"/>
      <c r="KKW452"/>
      <c r="KKX452"/>
      <c r="KKY452"/>
      <c r="KKZ452"/>
      <c r="KLA452"/>
      <c r="KLB452"/>
      <c r="KLC452"/>
      <c r="KLD452"/>
      <c r="KLE452"/>
      <c r="KLF452"/>
      <c r="KLG452"/>
      <c r="KLH452"/>
      <c r="KLI452"/>
      <c r="KLJ452"/>
      <c r="KLK452"/>
      <c r="KLL452"/>
      <c r="KLM452"/>
      <c r="KLN452"/>
      <c r="KLO452"/>
      <c r="KLP452"/>
      <c r="KLQ452"/>
      <c r="KLR452"/>
      <c r="KLS452"/>
      <c r="KLT452"/>
      <c r="KLU452"/>
      <c r="KLV452"/>
      <c r="KLW452"/>
      <c r="KLX452"/>
      <c r="KLY452"/>
      <c r="KLZ452"/>
      <c r="KMA452"/>
      <c r="KMB452"/>
      <c r="KMC452"/>
      <c r="KMD452"/>
      <c r="KME452"/>
      <c r="KMF452"/>
      <c r="KMG452"/>
      <c r="KMH452"/>
      <c r="KMI452"/>
      <c r="KMJ452"/>
      <c r="KMK452"/>
      <c r="KML452"/>
      <c r="KMM452"/>
      <c r="KMN452"/>
      <c r="KMO452"/>
      <c r="KMP452"/>
      <c r="KMQ452"/>
      <c r="KMR452"/>
      <c r="KMS452"/>
      <c r="KMT452"/>
      <c r="KMU452"/>
      <c r="KMV452"/>
      <c r="KMW452"/>
      <c r="KMX452"/>
      <c r="KMY452"/>
      <c r="KMZ452"/>
      <c r="KNA452"/>
      <c r="KNB452"/>
      <c r="KNC452"/>
      <c r="KND452"/>
      <c r="KNE452"/>
      <c r="KNF452"/>
      <c r="KNG452"/>
      <c r="KNH452"/>
      <c r="KNI452"/>
      <c r="KNJ452"/>
      <c r="KNK452"/>
      <c r="KNL452"/>
      <c r="KNM452"/>
      <c r="KNN452"/>
      <c r="KNO452"/>
      <c r="KNP452"/>
      <c r="KNQ452"/>
      <c r="KNR452"/>
      <c r="KNS452"/>
      <c r="KNT452"/>
      <c r="KNU452"/>
      <c r="KNV452"/>
      <c r="KNW452"/>
      <c r="KNX452"/>
      <c r="KNY452"/>
      <c r="KNZ452"/>
      <c r="KOA452"/>
      <c r="KOB452"/>
      <c r="KOC452"/>
      <c r="KOD452"/>
      <c r="KOE452"/>
      <c r="KOF452"/>
      <c r="KOG452"/>
      <c r="KOH452"/>
      <c r="KOI452"/>
      <c r="KOJ452"/>
      <c r="KOK452"/>
      <c r="KOL452"/>
      <c r="KOM452"/>
      <c r="KON452"/>
      <c r="KOO452"/>
      <c r="KOP452"/>
      <c r="KOQ452"/>
      <c r="KOR452"/>
      <c r="KOS452"/>
      <c r="KOT452"/>
      <c r="KOU452"/>
      <c r="KOV452"/>
      <c r="KOW452"/>
      <c r="KOX452"/>
      <c r="KOY452"/>
      <c r="KOZ452"/>
      <c r="KPA452"/>
      <c r="KPB452"/>
      <c r="KPC452"/>
      <c r="KPD452"/>
      <c r="KPE452"/>
      <c r="KPF452"/>
      <c r="KPG452"/>
      <c r="KPH452"/>
      <c r="KPI452"/>
      <c r="KPJ452"/>
      <c r="KPK452"/>
      <c r="KPL452"/>
      <c r="KPM452"/>
      <c r="KPN452"/>
      <c r="KPO452"/>
      <c r="KPP452"/>
      <c r="KPQ452"/>
      <c r="KPR452"/>
      <c r="KPS452"/>
      <c r="KPT452"/>
      <c r="KPU452"/>
      <c r="KPV452"/>
      <c r="KPW452"/>
      <c r="KPX452"/>
      <c r="KPY452"/>
      <c r="KPZ452"/>
      <c r="KQA452"/>
      <c r="KQB452"/>
      <c r="KQC452"/>
      <c r="KQD452"/>
      <c r="KQE452"/>
      <c r="KQF452"/>
      <c r="KQG452"/>
      <c r="KQH452"/>
      <c r="KQI452"/>
      <c r="KQJ452"/>
      <c r="KQK452"/>
      <c r="KQL452"/>
      <c r="KQM452"/>
      <c r="KQN452"/>
      <c r="KQO452"/>
      <c r="KQP452"/>
      <c r="KQQ452"/>
      <c r="KQR452"/>
      <c r="KQS452"/>
      <c r="KQT452"/>
      <c r="KQU452"/>
      <c r="KQV452"/>
      <c r="KQW452"/>
      <c r="KQX452"/>
      <c r="KQY452"/>
      <c r="KQZ452"/>
      <c r="KRA452"/>
      <c r="KRB452"/>
      <c r="KRC452"/>
      <c r="KRD452"/>
      <c r="KRE452"/>
      <c r="KRF452"/>
      <c r="KRG452"/>
      <c r="KRH452"/>
      <c r="KRI452"/>
      <c r="KRJ452"/>
      <c r="KRK452"/>
      <c r="KRL452"/>
      <c r="KRM452"/>
      <c r="KRN452"/>
      <c r="KRO452"/>
      <c r="KRP452"/>
      <c r="KRQ452"/>
      <c r="KRR452"/>
      <c r="KRS452"/>
      <c r="KRT452"/>
      <c r="KRU452"/>
      <c r="KRV452"/>
      <c r="KRW452"/>
      <c r="KRX452"/>
      <c r="KRY452"/>
      <c r="KRZ452"/>
      <c r="KSA452"/>
      <c r="KSB452"/>
      <c r="KSC452"/>
      <c r="KSD452"/>
      <c r="KSE452"/>
      <c r="KSF452"/>
      <c r="KSG452"/>
      <c r="KSH452"/>
      <c r="KSI452"/>
      <c r="KSJ452"/>
      <c r="KSK452"/>
      <c r="KSL452"/>
      <c r="KSM452"/>
      <c r="KSN452"/>
      <c r="KSO452"/>
      <c r="KSP452"/>
      <c r="KSQ452"/>
      <c r="KSR452"/>
      <c r="KSS452"/>
      <c r="KST452"/>
      <c r="KSU452"/>
      <c r="KSV452"/>
      <c r="KSW452"/>
      <c r="KSX452"/>
      <c r="KSY452"/>
      <c r="KSZ452"/>
      <c r="KTA452"/>
      <c r="KTB452"/>
      <c r="KTC452"/>
      <c r="KTD452"/>
      <c r="KTE452"/>
      <c r="KTF452"/>
      <c r="KTG452"/>
      <c r="KTH452"/>
      <c r="KTI452"/>
      <c r="KTJ452"/>
      <c r="KTK452"/>
      <c r="KTL452"/>
      <c r="KTM452"/>
      <c r="KTN452"/>
      <c r="KTO452"/>
      <c r="KTP452"/>
      <c r="KTQ452"/>
      <c r="KTR452"/>
      <c r="KTS452"/>
      <c r="KTT452"/>
      <c r="KTU452"/>
      <c r="KTV452"/>
      <c r="KTW452"/>
      <c r="KTX452"/>
      <c r="KTY452"/>
      <c r="KTZ452"/>
      <c r="KUA452"/>
      <c r="KUB452"/>
      <c r="KUC452"/>
      <c r="KUD452"/>
      <c r="KUE452"/>
      <c r="KUF452"/>
      <c r="KUG452"/>
      <c r="KUH452"/>
      <c r="KUI452"/>
      <c r="KUJ452"/>
      <c r="KUK452"/>
      <c r="KUL452"/>
      <c r="KUM452"/>
      <c r="KUN452"/>
      <c r="KUO452"/>
      <c r="KUP452"/>
      <c r="KUQ452"/>
      <c r="KUR452"/>
      <c r="KUS452"/>
      <c r="KUT452"/>
      <c r="KUU452"/>
      <c r="KUV452"/>
      <c r="KUW452"/>
      <c r="KUX452"/>
      <c r="KUY452"/>
      <c r="KUZ452"/>
      <c r="KVA452"/>
      <c r="KVB452"/>
      <c r="KVC452"/>
      <c r="KVD452"/>
      <c r="KVE452"/>
      <c r="KVF452"/>
      <c r="KVG452"/>
      <c r="KVH452"/>
      <c r="KVI452"/>
      <c r="KVJ452"/>
      <c r="KVK452"/>
      <c r="KVL452"/>
      <c r="KVM452"/>
      <c r="KVN452"/>
      <c r="KVO452"/>
      <c r="KVP452"/>
      <c r="KVQ452"/>
      <c r="KVR452"/>
      <c r="KVS452"/>
      <c r="KVT452"/>
      <c r="KVU452"/>
      <c r="KVV452"/>
      <c r="KVW452"/>
      <c r="KVX452"/>
      <c r="KVY452"/>
      <c r="KVZ452"/>
      <c r="KWA452"/>
      <c r="KWB452"/>
      <c r="KWC452"/>
      <c r="KWD452"/>
      <c r="KWE452"/>
      <c r="KWF452"/>
      <c r="KWG452"/>
      <c r="KWH452"/>
      <c r="KWI452"/>
      <c r="KWJ452"/>
      <c r="KWK452"/>
      <c r="KWL452"/>
      <c r="KWM452"/>
      <c r="KWN452"/>
      <c r="KWO452"/>
      <c r="KWP452"/>
      <c r="KWQ452"/>
      <c r="KWR452"/>
      <c r="KWS452"/>
      <c r="KWT452"/>
      <c r="KWU452"/>
      <c r="KWV452"/>
      <c r="KWW452"/>
      <c r="KWX452"/>
      <c r="KWY452"/>
      <c r="KWZ452"/>
      <c r="KXA452"/>
      <c r="KXB452"/>
      <c r="KXC452"/>
      <c r="KXD452"/>
      <c r="KXE452"/>
      <c r="KXF452"/>
      <c r="KXG452"/>
      <c r="KXH452"/>
      <c r="KXI452"/>
      <c r="KXJ452"/>
      <c r="KXK452"/>
      <c r="KXL452"/>
      <c r="KXM452"/>
      <c r="KXN452"/>
      <c r="KXO452"/>
      <c r="KXP452"/>
      <c r="KXQ452"/>
      <c r="KXR452"/>
      <c r="KXS452"/>
      <c r="KXT452"/>
      <c r="KXU452"/>
      <c r="KXV452"/>
      <c r="KXW452"/>
      <c r="KXX452"/>
      <c r="KXY452"/>
      <c r="KXZ452"/>
      <c r="KYA452"/>
      <c r="KYB452"/>
      <c r="KYC452"/>
      <c r="KYD452"/>
      <c r="KYE452"/>
      <c r="KYF452"/>
      <c r="KYG452"/>
      <c r="KYH452"/>
      <c r="KYI452"/>
      <c r="KYJ452"/>
      <c r="KYK452"/>
      <c r="KYL452"/>
      <c r="KYM452"/>
      <c r="KYN452"/>
      <c r="KYO452"/>
      <c r="KYP452"/>
      <c r="KYQ452"/>
      <c r="KYR452"/>
      <c r="KYS452"/>
      <c r="KYT452"/>
      <c r="KYU452"/>
      <c r="KYV452"/>
      <c r="KYW452"/>
      <c r="KYX452"/>
      <c r="KYY452"/>
      <c r="KYZ452"/>
      <c r="KZA452"/>
      <c r="KZB452"/>
      <c r="KZC452"/>
      <c r="KZD452"/>
      <c r="KZE452"/>
      <c r="KZF452"/>
      <c r="KZG452"/>
      <c r="KZH452"/>
      <c r="KZI452"/>
      <c r="KZJ452"/>
      <c r="KZK452"/>
      <c r="KZL452"/>
      <c r="KZM452"/>
      <c r="KZN452"/>
      <c r="KZO452"/>
      <c r="KZP452"/>
      <c r="KZQ452"/>
      <c r="KZR452"/>
      <c r="KZS452"/>
      <c r="KZT452"/>
      <c r="KZU452"/>
      <c r="KZV452"/>
      <c r="KZW452"/>
      <c r="KZX452"/>
      <c r="KZY452"/>
      <c r="KZZ452"/>
      <c r="LAA452"/>
      <c r="LAB452"/>
      <c r="LAC452"/>
      <c r="LAD452"/>
      <c r="LAE452"/>
      <c r="LAF452"/>
      <c r="LAG452"/>
      <c r="LAH452"/>
      <c r="LAI452"/>
      <c r="LAJ452"/>
      <c r="LAK452"/>
      <c r="LAL452"/>
      <c r="LAM452"/>
      <c r="LAN452"/>
      <c r="LAO452"/>
      <c r="LAP452"/>
      <c r="LAQ452"/>
      <c r="LAR452"/>
      <c r="LAS452"/>
      <c r="LAT452"/>
      <c r="LAU452"/>
      <c r="LAV452"/>
      <c r="LAW452"/>
      <c r="LAX452"/>
      <c r="LAY452"/>
      <c r="LAZ452"/>
      <c r="LBA452"/>
      <c r="LBB452"/>
      <c r="LBC452"/>
      <c r="LBD452"/>
      <c r="LBE452"/>
      <c r="LBF452"/>
      <c r="LBG452"/>
      <c r="LBH452"/>
      <c r="LBI452"/>
      <c r="LBJ452"/>
      <c r="LBK452"/>
      <c r="LBL452"/>
      <c r="LBM452"/>
      <c r="LBN452"/>
      <c r="LBO452"/>
      <c r="LBP452"/>
      <c r="LBQ452"/>
      <c r="LBR452"/>
      <c r="LBS452"/>
      <c r="LBT452"/>
      <c r="LBU452"/>
      <c r="LBV452"/>
      <c r="LBW452"/>
      <c r="LBX452"/>
      <c r="LBY452"/>
      <c r="LBZ452"/>
      <c r="LCA452"/>
      <c r="LCB452"/>
      <c r="LCC452"/>
      <c r="LCD452"/>
      <c r="LCE452"/>
      <c r="LCF452"/>
      <c r="LCG452"/>
      <c r="LCH452"/>
      <c r="LCI452"/>
      <c r="LCJ452"/>
      <c r="LCK452"/>
      <c r="LCL452"/>
      <c r="LCM452"/>
      <c r="LCN452"/>
      <c r="LCO452"/>
      <c r="LCP452"/>
      <c r="LCQ452"/>
      <c r="LCR452"/>
      <c r="LCS452"/>
      <c r="LCT452"/>
      <c r="LCU452"/>
      <c r="LCV452"/>
      <c r="LCW452"/>
      <c r="LCX452"/>
      <c r="LCY452"/>
      <c r="LCZ452"/>
      <c r="LDA452"/>
      <c r="LDB452"/>
      <c r="LDC452"/>
      <c r="LDD452"/>
      <c r="LDE452"/>
      <c r="LDF452"/>
      <c r="LDG452"/>
      <c r="LDH452"/>
      <c r="LDI452"/>
      <c r="LDJ452"/>
      <c r="LDK452"/>
      <c r="LDL452"/>
      <c r="LDM452"/>
      <c r="LDN452"/>
      <c r="LDO452"/>
      <c r="LDP452"/>
      <c r="LDQ452"/>
      <c r="LDR452"/>
      <c r="LDS452"/>
      <c r="LDT452"/>
      <c r="LDU452"/>
      <c r="LDV452"/>
      <c r="LDW452"/>
      <c r="LDX452"/>
      <c r="LDY452"/>
      <c r="LDZ452"/>
      <c r="LEA452"/>
      <c r="LEB452"/>
      <c r="LEC452"/>
      <c r="LED452"/>
      <c r="LEE452"/>
      <c r="LEF452"/>
      <c r="LEG452"/>
      <c r="LEH452"/>
      <c r="LEI452"/>
      <c r="LEJ452"/>
      <c r="LEK452"/>
      <c r="LEL452"/>
      <c r="LEM452"/>
      <c r="LEN452"/>
      <c r="LEO452"/>
      <c r="LEP452"/>
      <c r="LEQ452"/>
      <c r="LER452"/>
      <c r="LES452"/>
      <c r="LET452"/>
      <c r="LEU452"/>
      <c r="LEV452"/>
      <c r="LEW452"/>
      <c r="LEX452"/>
      <c r="LEY452"/>
      <c r="LEZ452"/>
      <c r="LFA452"/>
      <c r="LFB452"/>
      <c r="LFC452"/>
      <c r="LFD452"/>
      <c r="LFE452"/>
      <c r="LFF452"/>
      <c r="LFG452"/>
      <c r="LFH452"/>
      <c r="LFI452"/>
      <c r="LFJ452"/>
      <c r="LFK452"/>
      <c r="LFL452"/>
      <c r="LFM452"/>
      <c r="LFN452"/>
      <c r="LFO452"/>
      <c r="LFP452"/>
      <c r="LFQ452"/>
      <c r="LFR452"/>
      <c r="LFS452"/>
      <c r="LFT452"/>
      <c r="LFU452"/>
      <c r="LFV452"/>
      <c r="LFW452"/>
      <c r="LFX452"/>
      <c r="LFY452"/>
      <c r="LFZ452"/>
      <c r="LGA452"/>
      <c r="LGB452"/>
      <c r="LGC452"/>
      <c r="LGD452"/>
      <c r="LGE452"/>
      <c r="LGF452"/>
      <c r="LGG452"/>
      <c r="LGH452"/>
      <c r="LGI452"/>
      <c r="LGJ452"/>
      <c r="LGK452"/>
      <c r="LGL452"/>
      <c r="LGM452"/>
      <c r="LGN452"/>
      <c r="LGO452"/>
      <c r="LGP452"/>
      <c r="LGQ452"/>
      <c r="LGR452"/>
      <c r="LGS452"/>
      <c r="LGT452"/>
      <c r="LGU452"/>
      <c r="LGV452"/>
      <c r="LGW452"/>
      <c r="LGX452"/>
      <c r="LGY452"/>
      <c r="LGZ452"/>
      <c r="LHA452"/>
      <c r="LHB452"/>
      <c r="LHC452"/>
      <c r="LHD452"/>
      <c r="LHE452"/>
      <c r="LHF452"/>
      <c r="LHG452"/>
      <c r="LHH452"/>
      <c r="LHI452"/>
      <c r="LHJ452"/>
      <c r="LHK452"/>
      <c r="LHL452"/>
      <c r="LHM452"/>
      <c r="LHN452"/>
      <c r="LHO452"/>
      <c r="LHP452"/>
      <c r="LHQ452"/>
      <c r="LHR452"/>
      <c r="LHS452"/>
      <c r="LHT452"/>
      <c r="LHU452"/>
      <c r="LHV452"/>
      <c r="LHW452"/>
      <c r="LHX452"/>
      <c r="LHY452"/>
      <c r="LHZ452"/>
      <c r="LIA452"/>
      <c r="LIB452"/>
      <c r="LIC452"/>
      <c r="LID452"/>
      <c r="LIE452"/>
      <c r="LIF452"/>
      <c r="LIG452"/>
      <c r="LIH452"/>
      <c r="LII452"/>
      <c r="LIJ452"/>
      <c r="LIK452"/>
      <c r="LIL452"/>
      <c r="LIM452"/>
      <c r="LIN452"/>
      <c r="LIO452"/>
      <c r="LIP452"/>
      <c r="LIQ452"/>
      <c r="LIR452"/>
      <c r="LIS452"/>
      <c r="LIT452"/>
      <c r="LIU452"/>
      <c r="LIV452"/>
      <c r="LIW452"/>
      <c r="LIX452"/>
      <c r="LIY452"/>
      <c r="LIZ452"/>
      <c r="LJA452"/>
      <c r="LJB452"/>
      <c r="LJC452"/>
      <c r="LJD452"/>
      <c r="LJE452"/>
      <c r="LJF452"/>
      <c r="LJG452"/>
      <c r="LJH452"/>
      <c r="LJI452"/>
      <c r="LJJ452"/>
      <c r="LJK452"/>
      <c r="LJL452"/>
      <c r="LJM452"/>
      <c r="LJN452"/>
      <c r="LJO452"/>
      <c r="LJP452"/>
      <c r="LJQ452"/>
      <c r="LJR452"/>
      <c r="LJS452"/>
      <c r="LJT452"/>
      <c r="LJU452"/>
      <c r="LJV452"/>
      <c r="LJW452"/>
      <c r="LJX452"/>
      <c r="LJY452"/>
      <c r="LJZ452"/>
      <c r="LKA452"/>
      <c r="LKB452"/>
      <c r="LKC452"/>
      <c r="LKD452"/>
      <c r="LKE452"/>
      <c r="LKF452"/>
      <c r="LKG452"/>
      <c r="LKH452"/>
      <c r="LKI452"/>
      <c r="LKJ452"/>
      <c r="LKK452"/>
      <c r="LKL452"/>
      <c r="LKM452"/>
      <c r="LKN452"/>
      <c r="LKO452"/>
      <c r="LKP452"/>
      <c r="LKQ452"/>
      <c r="LKR452"/>
      <c r="LKS452"/>
      <c r="LKT452"/>
      <c r="LKU452"/>
      <c r="LKV452"/>
      <c r="LKW452"/>
      <c r="LKX452"/>
      <c r="LKY452"/>
      <c r="LKZ452"/>
      <c r="LLA452"/>
      <c r="LLB452"/>
      <c r="LLC452"/>
      <c r="LLD452"/>
      <c r="LLE452"/>
      <c r="LLF452"/>
      <c r="LLG452"/>
      <c r="LLH452"/>
      <c r="LLI452"/>
      <c r="LLJ452"/>
      <c r="LLK452"/>
      <c r="LLL452"/>
      <c r="LLM452"/>
      <c r="LLN452"/>
      <c r="LLO452"/>
      <c r="LLP452"/>
      <c r="LLQ452"/>
      <c r="LLR452"/>
      <c r="LLS452"/>
      <c r="LLT452"/>
      <c r="LLU452"/>
      <c r="LLV452"/>
      <c r="LLW452"/>
      <c r="LLX452"/>
      <c r="LLY452"/>
      <c r="LLZ452"/>
      <c r="LMA452"/>
      <c r="LMB452"/>
      <c r="LMC452"/>
      <c r="LMD452"/>
      <c r="LME452"/>
      <c r="LMF452"/>
      <c r="LMG452"/>
      <c r="LMH452"/>
      <c r="LMI452"/>
      <c r="LMJ452"/>
      <c r="LMK452"/>
      <c r="LML452"/>
      <c r="LMM452"/>
      <c r="LMN452"/>
      <c r="LMO452"/>
      <c r="LMP452"/>
      <c r="LMQ452"/>
      <c r="LMR452"/>
      <c r="LMS452"/>
      <c r="LMT452"/>
      <c r="LMU452"/>
      <c r="LMV452"/>
      <c r="LMW452"/>
      <c r="LMX452"/>
      <c r="LMY452"/>
      <c r="LMZ452"/>
      <c r="LNA452"/>
      <c r="LNB452"/>
      <c r="LNC452"/>
      <c r="LND452"/>
      <c r="LNE452"/>
      <c r="LNF452"/>
      <c r="LNG452"/>
      <c r="LNH452"/>
      <c r="LNI452"/>
      <c r="LNJ452"/>
      <c r="LNK452"/>
      <c r="LNL452"/>
      <c r="LNM452"/>
      <c r="LNN452"/>
      <c r="LNO452"/>
      <c r="LNP452"/>
      <c r="LNQ452"/>
      <c r="LNR452"/>
      <c r="LNS452"/>
      <c r="LNT452"/>
      <c r="LNU452"/>
      <c r="LNV452"/>
      <c r="LNW452"/>
      <c r="LNX452"/>
      <c r="LNY452"/>
      <c r="LNZ452"/>
      <c r="LOA452"/>
      <c r="LOB452"/>
      <c r="LOC452"/>
      <c r="LOD452"/>
      <c r="LOE452"/>
      <c r="LOF452"/>
      <c r="LOG452"/>
      <c r="LOH452"/>
      <c r="LOI452"/>
      <c r="LOJ452"/>
      <c r="LOK452"/>
      <c r="LOL452"/>
      <c r="LOM452"/>
      <c r="LON452"/>
      <c r="LOO452"/>
      <c r="LOP452"/>
      <c r="LOQ452"/>
      <c r="LOR452"/>
      <c r="LOS452"/>
      <c r="LOT452"/>
      <c r="LOU452"/>
      <c r="LOV452"/>
      <c r="LOW452"/>
      <c r="LOX452"/>
      <c r="LOY452"/>
      <c r="LOZ452"/>
      <c r="LPA452"/>
      <c r="LPB452"/>
      <c r="LPC452"/>
      <c r="LPD452"/>
      <c r="LPE452"/>
      <c r="LPF452"/>
      <c r="LPG452"/>
      <c r="LPH452"/>
      <c r="LPI452"/>
      <c r="LPJ452"/>
      <c r="LPK452"/>
      <c r="LPL452"/>
      <c r="LPM452"/>
      <c r="LPN452"/>
      <c r="LPO452"/>
      <c r="LPP452"/>
      <c r="LPQ452"/>
      <c r="LPR452"/>
      <c r="LPS452"/>
      <c r="LPT452"/>
      <c r="LPU452"/>
      <c r="LPV452"/>
      <c r="LPW452"/>
      <c r="LPX452"/>
      <c r="LPY452"/>
      <c r="LPZ452"/>
      <c r="LQA452"/>
      <c r="LQB452"/>
      <c r="LQC452"/>
      <c r="LQD452"/>
      <c r="LQE452"/>
      <c r="LQF452"/>
      <c r="LQG452"/>
      <c r="LQH452"/>
      <c r="LQI452"/>
      <c r="LQJ452"/>
      <c r="LQK452"/>
      <c r="LQL452"/>
      <c r="LQM452"/>
      <c r="LQN452"/>
      <c r="LQO452"/>
      <c r="LQP452"/>
      <c r="LQQ452"/>
      <c r="LQR452"/>
      <c r="LQS452"/>
      <c r="LQT452"/>
      <c r="LQU452"/>
      <c r="LQV452"/>
      <c r="LQW452"/>
      <c r="LQX452"/>
      <c r="LQY452"/>
      <c r="LQZ452"/>
      <c r="LRA452"/>
      <c r="LRB452"/>
      <c r="LRC452"/>
      <c r="LRD452"/>
      <c r="LRE452"/>
      <c r="LRF452"/>
      <c r="LRG452"/>
      <c r="LRH452"/>
      <c r="LRI452"/>
      <c r="LRJ452"/>
      <c r="LRK452"/>
      <c r="LRL452"/>
      <c r="LRM452"/>
      <c r="LRN452"/>
      <c r="LRO452"/>
      <c r="LRP452"/>
      <c r="LRQ452"/>
      <c r="LRR452"/>
      <c r="LRS452"/>
      <c r="LRT452"/>
      <c r="LRU452"/>
      <c r="LRV452"/>
      <c r="LRW452"/>
      <c r="LRX452"/>
      <c r="LRY452"/>
      <c r="LRZ452"/>
      <c r="LSA452"/>
      <c r="LSB452"/>
      <c r="LSC452"/>
      <c r="LSD452"/>
      <c r="LSE452"/>
      <c r="LSF452"/>
      <c r="LSG452"/>
      <c r="LSH452"/>
      <c r="LSI452"/>
      <c r="LSJ452"/>
      <c r="LSK452"/>
      <c r="LSL452"/>
      <c r="LSM452"/>
      <c r="LSN452"/>
      <c r="LSO452"/>
      <c r="LSP452"/>
      <c r="LSQ452"/>
      <c r="LSR452"/>
      <c r="LSS452"/>
      <c r="LST452"/>
      <c r="LSU452"/>
      <c r="LSV452"/>
      <c r="LSW452"/>
      <c r="LSX452"/>
      <c r="LSY452"/>
      <c r="LSZ452"/>
      <c r="LTA452"/>
      <c r="LTB452"/>
      <c r="LTC452"/>
      <c r="LTD452"/>
      <c r="LTE452"/>
      <c r="LTF452"/>
      <c r="LTG452"/>
      <c r="LTH452"/>
      <c r="LTI452"/>
      <c r="LTJ452"/>
      <c r="LTK452"/>
      <c r="LTL452"/>
      <c r="LTM452"/>
      <c r="LTN452"/>
      <c r="LTO452"/>
      <c r="LTP452"/>
      <c r="LTQ452"/>
      <c r="LTR452"/>
      <c r="LTS452"/>
      <c r="LTT452"/>
      <c r="LTU452"/>
      <c r="LTV452"/>
      <c r="LTW452"/>
      <c r="LTX452"/>
      <c r="LTY452"/>
      <c r="LTZ452"/>
      <c r="LUA452"/>
      <c r="LUB452"/>
      <c r="LUC452"/>
      <c r="LUD452"/>
      <c r="LUE452"/>
      <c r="LUF452"/>
      <c r="LUG452"/>
      <c r="LUH452"/>
      <c r="LUI452"/>
      <c r="LUJ452"/>
      <c r="LUK452"/>
      <c r="LUL452"/>
      <c r="LUM452"/>
      <c r="LUN452"/>
      <c r="LUO452"/>
      <c r="LUP452"/>
      <c r="LUQ452"/>
      <c r="LUR452"/>
      <c r="LUS452"/>
      <c r="LUT452"/>
      <c r="LUU452"/>
      <c r="LUV452"/>
      <c r="LUW452"/>
      <c r="LUX452"/>
      <c r="LUY452"/>
      <c r="LUZ452"/>
      <c r="LVA452"/>
      <c r="LVB452"/>
      <c r="LVC452"/>
      <c r="LVD452"/>
      <c r="LVE452"/>
      <c r="LVF452"/>
      <c r="LVG452"/>
      <c r="LVH452"/>
      <c r="LVI452"/>
      <c r="LVJ452"/>
      <c r="LVK452"/>
      <c r="LVL452"/>
      <c r="LVM452"/>
      <c r="LVN452"/>
      <c r="LVO452"/>
      <c r="LVP452"/>
      <c r="LVQ452"/>
      <c r="LVR452"/>
      <c r="LVS452"/>
      <c r="LVT452"/>
      <c r="LVU452"/>
      <c r="LVV452"/>
      <c r="LVW452"/>
      <c r="LVX452"/>
      <c r="LVY452"/>
      <c r="LVZ452"/>
      <c r="LWA452"/>
      <c r="LWB452"/>
      <c r="LWC452"/>
      <c r="LWD452"/>
      <c r="LWE452"/>
      <c r="LWF452"/>
      <c r="LWG452"/>
      <c r="LWH452"/>
      <c r="LWI452"/>
      <c r="LWJ452"/>
      <c r="LWK452"/>
      <c r="LWL452"/>
      <c r="LWM452"/>
      <c r="LWN452"/>
      <c r="LWO452"/>
      <c r="LWP452"/>
      <c r="LWQ452"/>
      <c r="LWR452"/>
      <c r="LWS452"/>
      <c r="LWT452"/>
      <c r="LWU452"/>
      <c r="LWV452"/>
      <c r="LWW452"/>
      <c r="LWX452"/>
      <c r="LWY452"/>
      <c r="LWZ452"/>
      <c r="LXA452"/>
      <c r="LXB452"/>
      <c r="LXC452"/>
      <c r="LXD452"/>
      <c r="LXE452"/>
      <c r="LXF452"/>
      <c r="LXG452"/>
      <c r="LXH452"/>
      <c r="LXI452"/>
      <c r="LXJ452"/>
      <c r="LXK452"/>
      <c r="LXL452"/>
      <c r="LXM452"/>
      <c r="LXN452"/>
      <c r="LXO452"/>
      <c r="LXP452"/>
      <c r="LXQ452"/>
      <c r="LXR452"/>
      <c r="LXS452"/>
      <c r="LXT452"/>
      <c r="LXU452"/>
      <c r="LXV452"/>
      <c r="LXW452"/>
      <c r="LXX452"/>
      <c r="LXY452"/>
      <c r="LXZ452"/>
      <c r="LYA452"/>
      <c r="LYB452"/>
      <c r="LYC452"/>
      <c r="LYD452"/>
      <c r="LYE452"/>
      <c r="LYF452"/>
      <c r="LYG452"/>
      <c r="LYH452"/>
      <c r="LYI452"/>
      <c r="LYJ452"/>
      <c r="LYK452"/>
      <c r="LYL452"/>
      <c r="LYM452"/>
      <c r="LYN452"/>
      <c r="LYO452"/>
      <c r="LYP452"/>
      <c r="LYQ452"/>
      <c r="LYR452"/>
      <c r="LYS452"/>
      <c r="LYT452"/>
      <c r="LYU452"/>
      <c r="LYV452"/>
      <c r="LYW452"/>
      <c r="LYX452"/>
      <c r="LYY452"/>
      <c r="LYZ452"/>
      <c r="LZA452"/>
      <c r="LZB452"/>
      <c r="LZC452"/>
      <c r="LZD452"/>
      <c r="LZE452"/>
      <c r="LZF452"/>
      <c r="LZG452"/>
      <c r="LZH452"/>
      <c r="LZI452"/>
      <c r="LZJ452"/>
      <c r="LZK452"/>
      <c r="LZL452"/>
      <c r="LZM452"/>
      <c r="LZN452"/>
      <c r="LZO452"/>
      <c r="LZP452"/>
      <c r="LZQ452"/>
      <c r="LZR452"/>
      <c r="LZS452"/>
      <c r="LZT452"/>
      <c r="LZU452"/>
      <c r="LZV452"/>
      <c r="LZW452"/>
      <c r="LZX452"/>
      <c r="LZY452"/>
      <c r="LZZ452"/>
      <c r="MAA452"/>
      <c r="MAB452"/>
      <c r="MAC452"/>
      <c r="MAD452"/>
      <c r="MAE452"/>
      <c r="MAF452"/>
      <c r="MAG452"/>
      <c r="MAH452"/>
      <c r="MAI452"/>
      <c r="MAJ452"/>
      <c r="MAK452"/>
      <c r="MAL452"/>
      <c r="MAM452"/>
      <c r="MAN452"/>
      <c r="MAO452"/>
      <c r="MAP452"/>
      <c r="MAQ452"/>
      <c r="MAR452"/>
      <c r="MAS452"/>
      <c r="MAT452"/>
      <c r="MAU452"/>
      <c r="MAV452"/>
      <c r="MAW452"/>
      <c r="MAX452"/>
      <c r="MAY452"/>
      <c r="MAZ452"/>
      <c r="MBA452"/>
      <c r="MBB452"/>
      <c r="MBC452"/>
      <c r="MBD452"/>
      <c r="MBE452"/>
      <c r="MBF452"/>
      <c r="MBG452"/>
      <c r="MBH452"/>
      <c r="MBI452"/>
      <c r="MBJ452"/>
      <c r="MBK452"/>
      <c r="MBL452"/>
      <c r="MBM452"/>
      <c r="MBN452"/>
      <c r="MBO452"/>
      <c r="MBP452"/>
      <c r="MBQ452"/>
      <c r="MBR452"/>
      <c r="MBS452"/>
      <c r="MBT452"/>
      <c r="MBU452"/>
      <c r="MBV452"/>
      <c r="MBW452"/>
      <c r="MBX452"/>
      <c r="MBY452"/>
      <c r="MBZ452"/>
      <c r="MCA452"/>
      <c r="MCB452"/>
      <c r="MCC452"/>
      <c r="MCD452"/>
      <c r="MCE452"/>
      <c r="MCF452"/>
      <c r="MCG452"/>
      <c r="MCH452"/>
      <c r="MCI452"/>
      <c r="MCJ452"/>
      <c r="MCK452"/>
      <c r="MCL452"/>
      <c r="MCM452"/>
      <c r="MCN452"/>
      <c r="MCO452"/>
      <c r="MCP452"/>
      <c r="MCQ452"/>
      <c r="MCR452"/>
      <c r="MCS452"/>
      <c r="MCT452"/>
      <c r="MCU452"/>
      <c r="MCV452"/>
      <c r="MCW452"/>
      <c r="MCX452"/>
      <c r="MCY452"/>
      <c r="MCZ452"/>
      <c r="MDA452"/>
      <c r="MDB452"/>
      <c r="MDC452"/>
      <c r="MDD452"/>
      <c r="MDE452"/>
      <c r="MDF452"/>
      <c r="MDG452"/>
      <c r="MDH452"/>
      <c r="MDI452"/>
      <c r="MDJ452"/>
      <c r="MDK452"/>
      <c r="MDL452"/>
      <c r="MDM452"/>
      <c r="MDN452"/>
      <c r="MDO452"/>
      <c r="MDP452"/>
      <c r="MDQ452"/>
      <c r="MDR452"/>
      <c r="MDS452"/>
      <c r="MDT452"/>
      <c r="MDU452"/>
      <c r="MDV452"/>
      <c r="MDW452"/>
      <c r="MDX452"/>
      <c r="MDY452"/>
      <c r="MDZ452"/>
      <c r="MEA452"/>
      <c r="MEB452"/>
      <c r="MEC452"/>
      <c r="MED452"/>
      <c r="MEE452"/>
      <c r="MEF452"/>
      <c r="MEG452"/>
      <c r="MEH452"/>
      <c r="MEI452"/>
      <c r="MEJ452"/>
      <c r="MEK452"/>
      <c r="MEL452"/>
      <c r="MEM452"/>
      <c r="MEN452"/>
      <c r="MEO452"/>
      <c r="MEP452"/>
      <c r="MEQ452"/>
      <c r="MER452"/>
      <c r="MES452"/>
      <c r="MET452"/>
      <c r="MEU452"/>
      <c r="MEV452"/>
      <c r="MEW452"/>
      <c r="MEX452"/>
      <c r="MEY452"/>
      <c r="MEZ452"/>
      <c r="MFA452"/>
      <c r="MFB452"/>
      <c r="MFC452"/>
      <c r="MFD452"/>
      <c r="MFE452"/>
      <c r="MFF452"/>
      <c r="MFG452"/>
      <c r="MFH452"/>
      <c r="MFI452"/>
      <c r="MFJ452"/>
      <c r="MFK452"/>
      <c r="MFL452"/>
      <c r="MFM452"/>
      <c r="MFN452"/>
      <c r="MFO452"/>
      <c r="MFP452"/>
      <c r="MFQ452"/>
      <c r="MFR452"/>
      <c r="MFS452"/>
      <c r="MFT452"/>
      <c r="MFU452"/>
      <c r="MFV452"/>
      <c r="MFW452"/>
      <c r="MFX452"/>
      <c r="MFY452"/>
      <c r="MFZ452"/>
      <c r="MGA452"/>
      <c r="MGB452"/>
      <c r="MGC452"/>
      <c r="MGD452"/>
      <c r="MGE452"/>
      <c r="MGF452"/>
      <c r="MGG452"/>
      <c r="MGH452"/>
      <c r="MGI452"/>
      <c r="MGJ452"/>
      <c r="MGK452"/>
      <c r="MGL452"/>
      <c r="MGM452"/>
      <c r="MGN452"/>
      <c r="MGO452"/>
      <c r="MGP452"/>
      <c r="MGQ452"/>
      <c r="MGR452"/>
      <c r="MGS452"/>
      <c r="MGT452"/>
      <c r="MGU452"/>
      <c r="MGV452"/>
      <c r="MGW452"/>
      <c r="MGX452"/>
      <c r="MGY452"/>
      <c r="MGZ452"/>
      <c r="MHA452"/>
      <c r="MHB452"/>
      <c r="MHC452"/>
      <c r="MHD452"/>
      <c r="MHE452"/>
      <c r="MHF452"/>
      <c r="MHG452"/>
      <c r="MHH452"/>
      <c r="MHI452"/>
      <c r="MHJ452"/>
      <c r="MHK452"/>
      <c r="MHL452"/>
      <c r="MHM452"/>
      <c r="MHN452"/>
      <c r="MHO452"/>
      <c r="MHP452"/>
      <c r="MHQ452"/>
      <c r="MHR452"/>
      <c r="MHS452"/>
      <c r="MHT452"/>
      <c r="MHU452"/>
      <c r="MHV452"/>
      <c r="MHW452"/>
      <c r="MHX452"/>
      <c r="MHY452"/>
      <c r="MHZ452"/>
      <c r="MIA452"/>
      <c r="MIB452"/>
      <c r="MIC452"/>
      <c r="MID452"/>
      <c r="MIE452"/>
      <c r="MIF452"/>
      <c r="MIG452"/>
      <c r="MIH452"/>
      <c r="MII452"/>
      <c r="MIJ452"/>
      <c r="MIK452"/>
      <c r="MIL452"/>
      <c r="MIM452"/>
      <c r="MIN452"/>
      <c r="MIO452"/>
      <c r="MIP452"/>
      <c r="MIQ452"/>
      <c r="MIR452"/>
      <c r="MIS452"/>
      <c r="MIT452"/>
      <c r="MIU452"/>
      <c r="MIV452"/>
      <c r="MIW452"/>
      <c r="MIX452"/>
      <c r="MIY452"/>
      <c r="MIZ452"/>
      <c r="MJA452"/>
      <c r="MJB452"/>
      <c r="MJC452"/>
      <c r="MJD452"/>
      <c r="MJE452"/>
      <c r="MJF452"/>
      <c r="MJG452"/>
      <c r="MJH452"/>
      <c r="MJI452"/>
      <c r="MJJ452"/>
      <c r="MJK452"/>
      <c r="MJL452"/>
      <c r="MJM452"/>
      <c r="MJN452"/>
      <c r="MJO452"/>
      <c r="MJP452"/>
      <c r="MJQ452"/>
      <c r="MJR452"/>
      <c r="MJS452"/>
      <c r="MJT452"/>
      <c r="MJU452"/>
      <c r="MJV452"/>
      <c r="MJW452"/>
      <c r="MJX452"/>
      <c r="MJY452"/>
      <c r="MJZ452"/>
      <c r="MKA452"/>
      <c r="MKB452"/>
      <c r="MKC452"/>
      <c r="MKD452"/>
      <c r="MKE452"/>
      <c r="MKF452"/>
      <c r="MKG452"/>
      <c r="MKH452"/>
      <c r="MKI452"/>
      <c r="MKJ452"/>
      <c r="MKK452"/>
      <c r="MKL452"/>
      <c r="MKM452"/>
      <c r="MKN452"/>
      <c r="MKO452"/>
      <c r="MKP452"/>
      <c r="MKQ452"/>
      <c r="MKR452"/>
      <c r="MKS452"/>
      <c r="MKT452"/>
      <c r="MKU452"/>
      <c r="MKV452"/>
      <c r="MKW452"/>
      <c r="MKX452"/>
      <c r="MKY452"/>
      <c r="MKZ452"/>
      <c r="MLA452"/>
      <c r="MLB452"/>
      <c r="MLC452"/>
      <c r="MLD452"/>
      <c r="MLE452"/>
      <c r="MLF452"/>
      <c r="MLG452"/>
      <c r="MLH452"/>
      <c r="MLI452"/>
      <c r="MLJ452"/>
      <c r="MLK452"/>
      <c r="MLL452"/>
      <c r="MLM452"/>
      <c r="MLN452"/>
      <c r="MLO452"/>
      <c r="MLP452"/>
      <c r="MLQ452"/>
      <c r="MLR452"/>
      <c r="MLS452"/>
      <c r="MLT452"/>
      <c r="MLU452"/>
      <c r="MLV452"/>
      <c r="MLW452"/>
      <c r="MLX452"/>
      <c r="MLY452"/>
      <c r="MLZ452"/>
      <c r="MMA452"/>
      <c r="MMB452"/>
      <c r="MMC452"/>
      <c r="MMD452"/>
      <c r="MME452"/>
      <c r="MMF452"/>
      <c r="MMG452"/>
      <c r="MMH452"/>
      <c r="MMI452"/>
      <c r="MMJ452"/>
      <c r="MMK452"/>
      <c r="MML452"/>
      <c r="MMM452"/>
      <c r="MMN452"/>
      <c r="MMO452"/>
      <c r="MMP452"/>
      <c r="MMQ452"/>
      <c r="MMR452"/>
      <c r="MMS452"/>
      <c r="MMT452"/>
      <c r="MMU452"/>
      <c r="MMV452"/>
      <c r="MMW452"/>
      <c r="MMX452"/>
      <c r="MMY452"/>
      <c r="MMZ452"/>
      <c r="MNA452"/>
      <c r="MNB452"/>
      <c r="MNC452"/>
      <c r="MND452"/>
      <c r="MNE452"/>
      <c r="MNF452"/>
      <c r="MNG452"/>
      <c r="MNH452"/>
      <c r="MNI452"/>
      <c r="MNJ452"/>
      <c r="MNK452"/>
      <c r="MNL452"/>
      <c r="MNM452"/>
      <c r="MNN452"/>
      <c r="MNO452"/>
      <c r="MNP452"/>
      <c r="MNQ452"/>
      <c r="MNR452"/>
      <c r="MNS452"/>
      <c r="MNT452"/>
      <c r="MNU452"/>
      <c r="MNV452"/>
      <c r="MNW452"/>
      <c r="MNX452"/>
      <c r="MNY452"/>
      <c r="MNZ452"/>
      <c r="MOA452"/>
      <c r="MOB452"/>
      <c r="MOC452"/>
      <c r="MOD452"/>
      <c r="MOE452"/>
      <c r="MOF452"/>
      <c r="MOG452"/>
      <c r="MOH452"/>
      <c r="MOI452"/>
      <c r="MOJ452"/>
      <c r="MOK452"/>
      <c r="MOL452"/>
      <c r="MOM452"/>
      <c r="MON452"/>
      <c r="MOO452"/>
      <c r="MOP452"/>
      <c r="MOQ452"/>
      <c r="MOR452"/>
      <c r="MOS452"/>
      <c r="MOT452"/>
      <c r="MOU452"/>
      <c r="MOV452"/>
      <c r="MOW452"/>
      <c r="MOX452"/>
      <c r="MOY452"/>
      <c r="MOZ452"/>
      <c r="MPA452"/>
      <c r="MPB452"/>
      <c r="MPC452"/>
      <c r="MPD452"/>
      <c r="MPE452"/>
      <c r="MPF452"/>
      <c r="MPG452"/>
      <c r="MPH452"/>
      <c r="MPI452"/>
      <c r="MPJ452"/>
      <c r="MPK452"/>
      <c r="MPL452"/>
      <c r="MPM452"/>
      <c r="MPN452"/>
      <c r="MPO452"/>
      <c r="MPP452"/>
      <c r="MPQ452"/>
      <c r="MPR452"/>
      <c r="MPS452"/>
      <c r="MPT452"/>
      <c r="MPU452"/>
      <c r="MPV452"/>
      <c r="MPW452"/>
      <c r="MPX452"/>
      <c r="MPY452"/>
      <c r="MPZ452"/>
      <c r="MQA452"/>
      <c r="MQB452"/>
      <c r="MQC452"/>
      <c r="MQD452"/>
      <c r="MQE452"/>
      <c r="MQF452"/>
      <c r="MQG452"/>
      <c r="MQH452"/>
      <c r="MQI452"/>
      <c r="MQJ452"/>
      <c r="MQK452"/>
      <c r="MQL452"/>
      <c r="MQM452"/>
      <c r="MQN452"/>
      <c r="MQO452"/>
      <c r="MQP452"/>
      <c r="MQQ452"/>
      <c r="MQR452"/>
      <c r="MQS452"/>
      <c r="MQT452"/>
      <c r="MQU452"/>
      <c r="MQV452"/>
      <c r="MQW452"/>
      <c r="MQX452"/>
      <c r="MQY452"/>
      <c r="MQZ452"/>
      <c r="MRA452"/>
      <c r="MRB452"/>
      <c r="MRC452"/>
      <c r="MRD452"/>
      <c r="MRE452"/>
      <c r="MRF452"/>
      <c r="MRG452"/>
      <c r="MRH452"/>
      <c r="MRI452"/>
      <c r="MRJ452"/>
      <c r="MRK452"/>
      <c r="MRL452"/>
      <c r="MRM452"/>
      <c r="MRN452"/>
      <c r="MRO452"/>
      <c r="MRP452"/>
      <c r="MRQ452"/>
      <c r="MRR452"/>
      <c r="MRS452"/>
      <c r="MRT452"/>
      <c r="MRU452"/>
      <c r="MRV452"/>
      <c r="MRW452"/>
      <c r="MRX452"/>
      <c r="MRY452"/>
      <c r="MRZ452"/>
      <c r="MSA452"/>
      <c r="MSB452"/>
      <c r="MSC452"/>
      <c r="MSD452"/>
      <c r="MSE452"/>
      <c r="MSF452"/>
      <c r="MSG452"/>
      <c r="MSH452"/>
      <c r="MSI452"/>
      <c r="MSJ452"/>
      <c r="MSK452"/>
      <c r="MSL452"/>
      <c r="MSM452"/>
      <c r="MSN452"/>
      <c r="MSO452"/>
      <c r="MSP452"/>
      <c r="MSQ452"/>
      <c r="MSR452"/>
      <c r="MSS452"/>
      <c r="MST452"/>
      <c r="MSU452"/>
      <c r="MSV452"/>
      <c r="MSW452"/>
      <c r="MSX452"/>
      <c r="MSY452"/>
      <c r="MSZ452"/>
      <c r="MTA452"/>
      <c r="MTB452"/>
      <c r="MTC452"/>
      <c r="MTD452"/>
      <c r="MTE452"/>
      <c r="MTF452"/>
      <c r="MTG452"/>
      <c r="MTH452"/>
      <c r="MTI452"/>
      <c r="MTJ452"/>
      <c r="MTK452"/>
      <c r="MTL452"/>
      <c r="MTM452"/>
      <c r="MTN452"/>
      <c r="MTO452"/>
      <c r="MTP452"/>
      <c r="MTQ452"/>
      <c r="MTR452"/>
      <c r="MTS452"/>
      <c r="MTT452"/>
      <c r="MTU452"/>
      <c r="MTV452"/>
      <c r="MTW452"/>
      <c r="MTX452"/>
      <c r="MTY452"/>
      <c r="MTZ452"/>
      <c r="MUA452"/>
      <c r="MUB452"/>
      <c r="MUC452"/>
      <c r="MUD452"/>
      <c r="MUE452"/>
      <c r="MUF452"/>
      <c r="MUG452"/>
      <c r="MUH452"/>
      <c r="MUI452"/>
      <c r="MUJ452"/>
      <c r="MUK452"/>
      <c r="MUL452"/>
      <c r="MUM452"/>
      <c r="MUN452"/>
      <c r="MUO452"/>
      <c r="MUP452"/>
      <c r="MUQ452"/>
      <c r="MUR452"/>
      <c r="MUS452"/>
      <c r="MUT452"/>
      <c r="MUU452"/>
      <c r="MUV452"/>
      <c r="MUW452"/>
      <c r="MUX452"/>
      <c r="MUY452"/>
      <c r="MUZ452"/>
      <c r="MVA452"/>
      <c r="MVB452"/>
      <c r="MVC452"/>
      <c r="MVD452"/>
      <c r="MVE452"/>
      <c r="MVF452"/>
      <c r="MVG452"/>
      <c r="MVH452"/>
      <c r="MVI452"/>
      <c r="MVJ452"/>
      <c r="MVK452"/>
      <c r="MVL452"/>
      <c r="MVM452"/>
      <c r="MVN452"/>
      <c r="MVO452"/>
      <c r="MVP452"/>
      <c r="MVQ452"/>
      <c r="MVR452"/>
      <c r="MVS452"/>
      <c r="MVT452"/>
      <c r="MVU452"/>
      <c r="MVV452"/>
      <c r="MVW452"/>
      <c r="MVX452"/>
      <c r="MVY452"/>
      <c r="MVZ452"/>
      <c r="MWA452"/>
      <c r="MWB452"/>
      <c r="MWC452"/>
      <c r="MWD452"/>
      <c r="MWE452"/>
      <c r="MWF452"/>
      <c r="MWG452"/>
      <c r="MWH452"/>
      <c r="MWI452"/>
      <c r="MWJ452"/>
      <c r="MWK452"/>
      <c r="MWL452"/>
      <c r="MWM452"/>
      <c r="MWN452"/>
      <c r="MWO452"/>
      <c r="MWP452"/>
      <c r="MWQ452"/>
      <c r="MWR452"/>
      <c r="MWS452"/>
      <c r="MWT452"/>
      <c r="MWU452"/>
      <c r="MWV452"/>
      <c r="MWW452"/>
      <c r="MWX452"/>
      <c r="MWY452"/>
      <c r="MWZ452"/>
      <c r="MXA452"/>
      <c r="MXB452"/>
      <c r="MXC452"/>
      <c r="MXD452"/>
      <c r="MXE452"/>
      <c r="MXF452"/>
      <c r="MXG452"/>
      <c r="MXH452"/>
      <c r="MXI452"/>
      <c r="MXJ452"/>
      <c r="MXK452"/>
      <c r="MXL452"/>
      <c r="MXM452"/>
      <c r="MXN452"/>
      <c r="MXO452"/>
      <c r="MXP452"/>
      <c r="MXQ452"/>
      <c r="MXR452"/>
      <c r="MXS452"/>
      <c r="MXT452"/>
      <c r="MXU452"/>
      <c r="MXV452"/>
      <c r="MXW452"/>
      <c r="MXX452"/>
      <c r="MXY452"/>
      <c r="MXZ452"/>
      <c r="MYA452"/>
      <c r="MYB452"/>
      <c r="MYC452"/>
      <c r="MYD452"/>
      <c r="MYE452"/>
      <c r="MYF452"/>
      <c r="MYG452"/>
      <c r="MYH452"/>
      <c r="MYI452"/>
      <c r="MYJ452"/>
      <c r="MYK452"/>
      <c r="MYL452"/>
      <c r="MYM452"/>
      <c r="MYN452"/>
      <c r="MYO452"/>
      <c r="MYP452"/>
      <c r="MYQ452"/>
      <c r="MYR452"/>
      <c r="MYS452"/>
      <c r="MYT452"/>
      <c r="MYU452"/>
      <c r="MYV452"/>
      <c r="MYW452"/>
      <c r="MYX452"/>
      <c r="MYY452"/>
      <c r="MYZ452"/>
      <c r="MZA452"/>
      <c r="MZB452"/>
      <c r="MZC452"/>
      <c r="MZD452"/>
      <c r="MZE452"/>
      <c r="MZF452"/>
      <c r="MZG452"/>
      <c r="MZH452"/>
      <c r="MZI452"/>
      <c r="MZJ452"/>
      <c r="MZK452"/>
      <c r="MZL452"/>
      <c r="MZM452"/>
      <c r="MZN452"/>
      <c r="MZO452"/>
      <c r="MZP452"/>
      <c r="MZQ452"/>
      <c r="MZR452"/>
      <c r="MZS452"/>
      <c r="MZT452"/>
      <c r="MZU452"/>
      <c r="MZV452"/>
      <c r="MZW452"/>
      <c r="MZX452"/>
      <c r="MZY452"/>
      <c r="MZZ452"/>
      <c r="NAA452"/>
      <c r="NAB452"/>
      <c r="NAC452"/>
      <c r="NAD452"/>
      <c r="NAE452"/>
      <c r="NAF452"/>
      <c r="NAG452"/>
      <c r="NAH452"/>
      <c r="NAI452"/>
      <c r="NAJ452"/>
      <c r="NAK452"/>
      <c r="NAL452"/>
      <c r="NAM452"/>
      <c r="NAN452"/>
      <c r="NAO452"/>
      <c r="NAP452"/>
      <c r="NAQ452"/>
      <c r="NAR452"/>
      <c r="NAS452"/>
      <c r="NAT452"/>
      <c r="NAU452"/>
      <c r="NAV452"/>
      <c r="NAW452"/>
      <c r="NAX452"/>
      <c r="NAY452"/>
      <c r="NAZ452"/>
      <c r="NBA452"/>
      <c r="NBB452"/>
      <c r="NBC452"/>
      <c r="NBD452"/>
      <c r="NBE452"/>
      <c r="NBF452"/>
      <c r="NBG452"/>
      <c r="NBH452"/>
      <c r="NBI452"/>
      <c r="NBJ452"/>
      <c r="NBK452"/>
      <c r="NBL452"/>
      <c r="NBM452"/>
      <c r="NBN452"/>
      <c r="NBO452"/>
      <c r="NBP452"/>
      <c r="NBQ452"/>
      <c r="NBR452"/>
      <c r="NBS452"/>
      <c r="NBT452"/>
      <c r="NBU452"/>
      <c r="NBV452"/>
      <c r="NBW452"/>
      <c r="NBX452"/>
      <c r="NBY452"/>
      <c r="NBZ452"/>
      <c r="NCA452"/>
      <c r="NCB452"/>
      <c r="NCC452"/>
      <c r="NCD452"/>
      <c r="NCE452"/>
      <c r="NCF452"/>
      <c r="NCG452"/>
      <c r="NCH452"/>
      <c r="NCI452"/>
      <c r="NCJ452"/>
      <c r="NCK452"/>
      <c r="NCL452"/>
      <c r="NCM452"/>
      <c r="NCN452"/>
      <c r="NCO452"/>
      <c r="NCP452"/>
      <c r="NCQ452"/>
      <c r="NCR452"/>
      <c r="NCS452"/>
      <c r="NCT452"/>
      <c r="NCU452"/>
      <c r="NCV452"/>
      <c r="NCW452"/>
      <c r="NCX452"/>
      <c r="NCY452"/>
      <c r="NCZ452"/>
      <c r="NDA452"/>
      <c r="NDB452"/>
      <c r="NDC452"/>
      <c r="NDD452"/>
      <c r="NDE452"/>
      <c r="NDF452"/>
      <c r="NDG452"/>
      <c r="NDH452"/>
      <c r="NDI452"/>
      <c r="NDJ452"/>
      <c r="NDK452"/>
      <c r="NDL452"/>
      <c r="NDM452"/>
      <c r="NDN452"/>
      <c r="NDO452"/>
      <c r="NDP452"/>
      <c r="NDQ452"/>
      <c r="NDR452"/>
      <c r="NDS452"/>
      <c r="NDT452"/>
      <c r="NDU452"/>
      <c r="NDV452"/>
      <c r="NDW452"/>
      <c r="NDX452"/>
      <c r="NDY452"/>
      <c r="NDZ452"/>
      <c r="NEA452"/>
      <c r="NEB452"/>
      <c r="NEC452"/>
      <c r="NED452"/>
      <c r="NEE452"/>
      <c r="NEF452"/>
      <c r="NEG452"/>
      <c r="NEH452"/>
      <c r="NEI452"/>
      <c r="NEJ452"/>
      <c r="NEK452"/>
      <c r="NEL452"/>
      <c r="NEM452"/>
      <c r="NEN452"/>
      <c r="NEO452"/>
      <c r="NEP452"/>
      <c r="NEQ452"/>
      <c r="NER452"/>
      <c r="NES452"/>
      <c r="NET452"/>
      <c r="NEU452"/>
      <c r="NEV452"/>
      <c r="NEW452"/>
      <c r="NEX452"/>
      <c r="NEY452"/>
      <c r="NEZ452"/>
      <c r="NFA452"/>
      <c r="NFB452"/>
      <c r="NFC452"/>
      <c r="NFD452"/>
      <c r="NFE452"/>
      <c r="NFF452"/>
      <c r="NFG452"/>
      <c r="NFH452"/>
      <c r="NFI452"/>
      <c r="NFJ452"/>
      <c r="NFK452"/>
      <c r="NFL452"/>
      <c r="NFM452"/>
      <c r="NFN452"/>
      <c r="NFO452"/>
      <c r="NFP452"/>
      <c r="NFQ452"/>
      <c r="NFR452"/>
      <c r="NFS452"/>
      <c r="NFT452"/>
      <c r="NFU452"/>
      <c r="NFV452"/>
      <c r="NFW452"/>
      <c r="NFX452"/>
      <c r="NFY452"/>
      <c r="NFZ452"/>
      <c r="NGA452"/>
      <c r="NGB452"/>
      <c r="NGC452"/>
      <c r="NGD452"/>
      <c r="NGE452"/>
      <c r="NGF452"/>
      <c r="NGG452"/>
      <c r="NGH452"/>
      <c r="NGI452"/>
      <c r="NGJ452"/>
      <c r="NGK452"/>
      <c r="NGL452"/>
      <c r="NGM452"/>
      <c r="NGN452"/>
      <c r="NGO452"/>
      <c r="NGP452"/>
      <c r="NGQ452"/>
      <c r="NGR452"/>
      <c r="NGS452"/>
      <c r="NGT452"/>
      <c r="NGU452"/>
      <c r="NGV452"/>
      <c r="NGW452"/>
      <c r="NGX452"/>
      <c r="NGY452"/>
      <c r="NGZ452"/>
      <c r="NHA452"/>
      <c r="NHB452"/>
      <c r="NHC452"/>
      <c r="NHD452"/>
      <c r="NHE452"/>
      <c r="NHF452"/>
      <c r="NHG452"/>
      <c r="NHH452"/>
      <c r="NHI452"/>
      <c r="NHJ452"/>
      <c r="NHK452"/>
      <c r="NHL452"/>
      <c r="NHM452"/>
      <c r="NHN452"/>
      <c r="NHO452"/>
      <c r="NHP452"/>
      <c r="NHQ452"/>
      <c r="NHR452"/>
      <c r="NHS452"/>
      <c r="NHT452"/>
      <c r="NHU452"/>
      <c r="NHV452"/>
      <c r="NHW452"/>
      <c r="NHX452"/>
      <c r="NHY452"/>
      <c r="NHZ452"/>
      <c r="NIA452"/>
      <c r="NIB452"/>
      <c r="NIC452"/>
      <c r="NID452"/>
      <c r="NIE452"/>
      <c r="NIF452"/>
      <c r="NIG452"/>
      <c r="NIH452"/>
      <c r="NII452"/>
      <c r="NIJ452"/>
      <c r="NIK452"/>
      <c r="NIL452"/>
      <c r="NIM452"/>
      <c r="NIN452"/>
      <c r="NIO452"/>
      <c r="NIP452"/>
      <c r="NIQ452"/>
      <c r="NIR452"/>
      <c r="NIS452"/>
      <c r="NIT452"/>
      <c r="NIU452"/>
      <c r="NIV452"/>
      <c r="NIW452"/>
      <c r="NIX452"/>
      <c r="NIY452"/>
      <c r="NIZ452"/>
      <c r="NJA452"/>
      <c r="NJB452"/>
      <c r="NJC452"/>
      <c r="NJD452"/>
      <c r="NJE452"/>
      <c r="NJF452"/>
      <c r="NJG452"/>
      <c r="NJH452"/>
      <c r="NJI452"/>
      <c r="NJJ452"/>
      <c r="NJK452"/>
      <c r="NJL452"/>
      <c r="NJM452"/>
      <c r="NJN452"/>
      <c r="NJO452"/>
      <c r="NJP452"/>
      <c r="NJQ452"/>
      <c r="NJR452"/>
      <c r="NJS452"/>
      <c r="NJT452"/>
      <c r="NJU452"/>
      <c r="NJV452"/>
      <c r="NJW452"/>
      <c r="NJX452"/>
      <c r="NJY452"/>
      <c r="NJZ452"/>
      <c r="NKA452"/>
      <c r="NKB452"/>
      <c r="NKC452"/>
      <c r="NKD452"/>
      <c r="NKE452"/>
      <c r="NKF452"/>
      <c r="NKG452"/>
      <c r="NKH452"/>
      <c r="NKI452"/>
      <c r="NKJ452"/>
      <c r="NKK452"/>
      <c r="NKL452"/>
      <c r="NKM452"/>
      <c r="NKN452"/>
      <c r="NKO452"/>
      <c r="NKP452"/>
      <c r="NKQ452"/>
      <c r="NKR452"/>
      <c r="NKS452"/>
      <c r="NKT452"/>
      <c r="NKU452"/>
      <c r="NKV452"/>
      <c r="NKW452"/>
      <c r="NKX452"/>
      <c r="NKY452"/>
      <c r="NKZ452"/>
      <c r="NLA452"/>
      <c r="NLB452"/>
      <c r="NLC452"/>
      <c r="NLD452"/>
      <c r="NLE452"/>
      <c r="NLF452"/>
      <c r="NLG452"/>
      <c r="NLH452"/>
      <c r="NLI452"/>
      <c r="NLJ452"/>
      <c r="NLK452"/>
      <c r="NLL452"/>
      <c r="NLM452"/>
      <c r="NLN452"/>
      <c r="NLO452"/>
      <c r="NLP452"/>
      <c r="NLQ452"/>
      <c r="NLR452"/>
      <c r="NLS452"/>
      <c r="NLT452"/>
      <c r="NLU452"/>
      <c r="NLV452"/>
      <c r="NLW452"/>
      <c r="NLX452"/>
      <c r="NLY452"/>
      <c r="NLZ452"/>
      <c r="NMA452"/>
      <c r="NMB452"/>
      <c r="NMC452"/>
      <c r="NMD452"/>
      <c r="NME452"/>
      <c r="NMF452"/>
      <c r="NMG452"/>
      <c r="NMH452"/>
      <c r="NMI452"/>
      <c r="NMJ452"/>
      <c r="NMK452"/>
      <c r="NML452"/>
      <c r="NMM452"/>
      <c r="NMN452"/>
      <c r="NMO452"/>
      <c r="NMP452"/>
      <c r="NMQ452"/>
      <c r="NMR452"/>
      <c r="NMS452"/>
      <c r="NMT452"/>
      <c r="NMU452"/>
      <c r="NMV452"/>
      <c r="NMW452"/>
      <c r="NMX452"/>
      <c r="NMY452"/>
      <c r="NMZ452"/>
      <c r="NNA452"/>
      <c r="NNB452"/>
      <c r="NNC452"/>
      <c r="NND452"/>
      <c r="NNE452"/>
      <c r="NNF452"/>
      <c r="NNG452"/>
      <c r="NNH452"/>
      <c r="NNI452"/>
      <c r="NNJ452"/>
      <c r="NNK452"/>
      <c r="NNL452"/>
      <c r="NNM452"/>
      <c r="NNN452"/>
      <c r="NNO452"/>
      <c r="NNP452"/>
      <c r="NNQ452"/>
      <c r="NNR452"/>
      <c r="NNS452"/>
      <c r="NNT452"/>
      <c r="NNU452"/>
      <c r="NNV452"/>
      <c r="NNW452"/>
      <c r="NNX452"/>
      <c r="NNY452"/>
      <c r="NNZ452"/>
      <c r="NOA452"/>
      <c r="NOB452"/>
      <c r="NOC452"/>
      <c r="NOD452"/>
      <c r="NOE452"/>
      <c r="NOF452"/>
      <c r="NOG452"/>
      <c r="NOH452"/>
      <c r="NOI452"/>
      <c r="NOJ452"/>
      <c r="NOK452"/>
      <c r="NOL452"/>
      <c r="NOM452"/>
      <c r="NON452"/>
      <c r="NOO452"/>
      <c r="NOP452"/>
      <c r="NOQ452"/>
      <c r="NOR452"/>
      <c r="NOS452"/>
      <c r="NOT452"/>
      <c r="NOU452"/>
      <c r="NOV452"/>
      <c r="NOW452"/>
      <c r="NOX452"/>
      <c r="NOY452"/>
      <c r="NOZ452"/>
      <c r="NPA452"/>
      <c r="NPB452"/>
      <c r="NPC452"/>
      <c r="NPD452"/>
      <c r="NPE452"/>
      <c r="NPF452"/>
      <c r="NPG452"/>
      <c r="NPH452"/>
      <c r="NPI452"/>
      <c r="NPJ452"/>
      <c r="NPK452"/>
      <c r="NPL452"/>
      <c r="NPM452"/>
      <c r="NPN452"/>
      <c r="NPO452"/>
      <c r="NPP452"/>
      <c r="NPQ452"/>
      <c r="NPR452"/>
      <c r="NPS452"/>
      <c r="NPT452"/>
      <c r="NPU452"/>
      <c r="NPV452"/>
      <c r="NPW452"/>
      <c r="NPX452"/>
      <c r="NPY452"/>
      <c r="NPZ452"/>
      <c r="NQA452"/>
      <c r="NQB452"/>
      <c r="NQC452"/>
      <c r="NQD452"/>
      <c r="NQE452"/>
      <c r="NQF452"/>
      <c r="NQG452"/>
      <c r="NQH452"/>
      <c r="NQI452"/>
      <c r="NQJ452"/>
      <c r="NQK452"/>
      <c r="NQL452"/>
      <c r="NQM452"/>
      <c r="NQN452"/>
      <c r="NQO452"/>
      <c r="NQP452"/>
      <c r="NQQ452"/>
      <c r="NQR452"/>
      <c r="NQS452"/>
      <c r="NQT452"/>
      <c r="NQU452"/>
      <c r="NQV452"/>
      <c r="NQW452"/>
      <c r="NQX452"/>
      <c r="NQY452"/>
      <c r="NQZ452"/>
      <c r="NRA452"/>
      <c r="NRB452"/>
      <c r="NRC452"/>
      <c r="NRD452"/>
      <c r="NRE452"/>
      <c r="NRF452"/>
      <c r="NRG452"/>
      <c r="NRH452"/>
      <c r="NRI452"/>
      <c r="NRJ452"/>
      <c r="NRK452"/>
      <c r="NRL452"/>
      <c r="NRM452"/>
      <c r="NRN452"/>
      <c r="NRO452"/>
      <c r="NRP452"/>
      <c r="NRQ452"/>
      <c r="NRR452"/>
      <c r="NRS452"/>
      <c r="NRT452"/>
      <c r="NRU452"/>
      <c r="NRV452"/>
      <c r="NRW452"/>
      <c r="NRX452"/>
      <c r="NRY452"/>
      <c r="NRZ452"/>
      <c r="NSA452"/>
      <c r="NSB452"/>
      <c r="NSC452"/>
      <c r="NSD452"/>
      <c r="NSE452"/>
      <c r="NSF452"/>
      <c r="NSG452"/>
      <c r="NSH452"/>
      <c r="NSI452"/>
      <c r="NSJ452"/>
      <c r="NSK452"/>
      <c r="NSL452"/>
      <c r="NSM452"/>
      <c r="NSN452"/>
      <c r="NSO452"/>
      <c r="NSP452"/>
      <c r="NSQ452"/>
      <c r="NSR452"/>
      <c r="NSS452"/>
      <c r="NST452"/>
      <c r="NSU452"/>
      <c r="NSV452"/>
      <c r="NSW452"/>
      <c r="NSX452"/>
      <c r="NSY452"/>
      <c r="NSZ452"/>
      <c r="NTA452"/>
      <c r="NTB452"/>
      <c r="NTC452"/>
      <c r="NTD452"/>
      <c r="NTE452"/>
      <c r="NTF452"/>
      <c r="NTG452"/>
      <c r="NTH452"/>
      <c r="NTI452"/>
      <c r="NTJ452"/>
      <c r="NTK452"/>
      <c r="NTL452"/>
      <c r="NTM452"/>
      <c r="NTN452"/>
      <c r="NTO452"/>
      <c r="NTP452"/>
      <c r="NTQ452"/>
      <c r="NTR452"/>
      <c r="NTS452"/>
      <c r="NTT452"/>
      <c r="NTU452"/>
      <c r="NTV452"/>
      <c r="NTW452"/>
      <c r="NTX452"/>
      <c r="NTY452"/>
      <c r="NTZ452"/>
      <c r="NUA452"/>
      <c r="NUB452"/>
      <c r="NUC452"/>
      <c r="NUD452"/>
      <c r="NUE452"/>
      <c r="NUF452"/>
      <c r="NUG452"/>
      <c r="NUH452"/>
      <c r="NUI452"/>
      <c r="NUJ452"/>
      <c r="NUK452"/>
      <c r="NUL452"/>
      <c r="NUM452"/>
      <c r="NUN452"/>
      <c r="NUO452"/>
      <c r="NUP452"/>
      <c r="NUQ452"/>
      <c r="NUR452"/>
      <c r="NUS452"/>
      <c r="NUT452"/>
      <c r="NUU452"/>
      <c r="NUV452"/>
      <c r="NUW452"/>
      <c r="NUX452"/>
      <c r="NUY452"/>
      <c r="NUZ452"/>
      <c r="NVA452"/>
      <c r="NVB452"/>
      <c r="NVC452"/>
      <c r="NVD452"/>
      <c r="NVE452"/>
      <c r="NVF452"/>
      <c r="NVG452"/>
      <c r="NVH452"/>
      <c r="NVI452"/>
      <c r="NVJ452"/>
      <c r="NVK452"/>
      <c r="NVL452"/>
      <c r="NVM452"/>
      <c r="NVN452"/>
      <c r="NVO452"/>
      <c r="NVP452"/>
      <c r="NVQ452"/>
      <c r="NVR452"/>
      <c r="NVS452"/>
      <c r="NVT452"/>
      <c r="NVU452"/>
      <c r="NVV452"/>
      <c r="NVW452"/>
      <c r="NVX452"/>
      <c r="NVY452"/>
      <c r="NVZ452"/>
      <c r="NWA452"/>
      <c r="NWB452"/>
      <c r="NWC452"/>
      <c r="NWD452"/>
      <c r="NWE452"/>
      <c r="NWF452"/>
      <c r="NWG452"/>
      <c r="NWH452"/>
      <c r="NWI452"/>
      <c r="NWJ452"/>
      <c r="NWK452"/>
      <c r="NWL452"/>
      <c r="NWM452"/>
      <c r="NWN452"/>
      <c r="NWO452"/>
      <c r="NWP452"/>
      <c r="NWQ452"/>
      <c r="NWR452"/>
      <c r="NWS452"/>
      <c r="NWT452"/>
      <c r="NWU452"/>
      <c r="NWV452"/>
      <c r="NWW452"/>
      <c r="NWX452"/>
      <c r="NWY452"/>
      <c r="NWZ452"/>
      <c r="NXA452"/>
      <c r="NXB452"/>
      <c r="NXC452"/>
      <c r="NXD452"/>
      <c r="NXE452"/>
      <c r="NXF452"/>
      <c r="NXG452"/>
      <c r="NXH452"/>
      <c r="NXI452"/>
      <c r="NXJ452"/>
      <c r="NXK452"/>
      <c r="NXL452"/>
      <c r="NXM452"/>
      <c r="NXN452"/>
      <c r="NXO452"/>
      <c r="NXP452"/>
      <c r="NXQ452"/>
      <c r="NXR452"/>
      <c r="NXS452"/>
      <c r="NXT452"/>
      <c r="NXU452"/>
      <c r="NXV452"/>
      <c r="NXW452"/>
      <c r="NXX452"/>
      <c r="NXY452"/>
      <c r="NXZ452"/>
      <c r="NYA452"/>
      <c r="NYB452"/>
      <c r="NYC452"/>
      <c r="NYD452"/>
      <c r="NYE452"/>
      <c r="NYF452"/>
      <c r="NYG452"/>
      <c r="NYH452"/>
      <c r="NYI452"/>
      <c r="NYJ452"/>
      <c r="NYK452"/>
      <c r="NYL452"/>
      <c r="NYM452"/>
      <c r="NYN452"/>
      <c r="NYO452"/>
      <c r="NYP452"/>
      <c r="NYQ452"/>
      <c r="NYR452"/>
      <c r="NYS452"/>
      <c r="NYT452"/>
      <c r="NYU452"/>
      <c r="NYV452"/>
      <c r="NYW452"/>
      <c r="NYX452"/>
      <c r="NYY452"/>
      <c r="NYZ452"/>
      <c r="NZA452"/>
      <c r="NZB452"/>
      <c r="NZC452"/>
      <c r="NZD452"/>
      <c r="NZE452"/>
      <c r="NZF452"/>
      <c r="NZG452"/>
      <c r="NZH452"/>
      <c r="NZI452"/>
      <c r="NZJ452"/>
      <c r="NZK452"/>
      <c r="NZL452"/>
      <c r="NZM452"/>
      <c r="NZN452"/>
      <c r="NZO452"/>
      <c r="NZP452"/>
      <c r="NZQ452"/>
      <c r="NZR452"/>
      <c r="NZS452"/>
      <c r="NZT452"/>
      <c r="NZU452"/>
      <c r="NZV452"/>
      <c r="NZW452"/>
      <c r="NZX452"/>
      <c r="NZY452"/>
      <c r="NZZ452"/>
      <c r="OAA452"/>
      <c r="OAB452"/>
      <c r="OAC452"/>
      <c r="OAD452"/>
      <c r="OAE452"/>
      <c r="OAF452"/>
      <c r="OAG452"/>
      <c r="OAH452"/>
      <c r="OAI452"/>
      <c r="OAJ452"/>
      <c r="OAK452"/>
      <c r="OAL452"/>
      <c r="OAM452"/>
      <c r="OAN452"/>
      <c r="OAO452"/>
      <c r="OAP452"/>
      <c r="OAQ452"/>
      <c r="OAR452"/>
      <c r="OAS452"/>
      <c r="OAT452"/>
      <c r="OAU452"/>
      <c r="OAV452"/>
      <c r="OAW452"/>
      <c r="OAX452"/>
      <c r="OAY452"/>
      <c r="OAZ452"/>
      <c r="OBA452"/>
      <c r="OBB452"/>
      <c r="OBC452"/>
      <c r="OBD452"/>
      <c r="OBE452"/>
      <c r="OBF452"/>
      <c r="OBG452"/>
      <c r="OBH452"/>
      <c r="OBI452"/>
      <c r="OBJ452"/>
      <c r="OBK452"/>
      <c r="OBL452"/>
      <c r="OBM452"/>
      <c r="OBN452"/>
      <c r="OBO452"/>
      <c r="OBP452"/>
      <c r="OBQ452"/>
      <c r="OBR452"/>
      <c r="OBS452"/>
      <c r="OBT452"/>
      <c r="OBU452"/>
      <c r="OBV452"/>
      <c r="OBW452"/>
      <c r="OBX452"/>
      <c r="OBY452"/>
      <c r="OBZ452"/>
      <c r="OCA452"/>
      <c r="OCB452"/>
      <c r="OCC452"/>
      <c r="OCD452"/>
      <c r="OCE452"/>
      <c r="OCF452"/>
      <c r="OCG452"/>
      <c r="OCH452"/>
      <c r="OCI452"/>
      <c r="OCJ452"/>
      <c r="OCK452"/>
      <c r="OCL452"/>
      <c r="OCM452"/>
      <c r="OCN452"/>
      <c r="OCO452"/>
      <c r="OCP452"/>
      <c r="OCQ452"/>
      <c r="OCR452"/>
      <c r="OCS452"/>
      <c r="OCT452"/>
      <c r="OCU452"/>
      <c r="OCV452"/>
      <c r="OCW452"/>
      <c r="OCX452"/>
      <c r="OCY452"/>
      <c r="OCZ452"/>
      <c r="ODA452"/>
      <c r="ODB452"/>
      <c r="ODC452"/>
      <c r="ODD452"/>
      <c r="ODE452"/>
      <c r="ODF452"/>
      <c r="ODG452"/>
      <c r="ODH452"/>
      <c r="ODI452"/>
      <c r="ODJ452"/>
      <c r="ODK452"/>
      <c r="ODL452"/>
      <c r="ODM452"/>
      <c r="ODN452"/>
      <c r="ODO452"/>
      <c r="ODP452"/>
      <c r="ODQ452"/>
      <c r="ODR452"/>
      <c r="ODS452"/>
      <c r="ODT452"/>
      <c r="ODU452"/>
      <c r="ODV452"/>
      <c r="ODW452"/>
      <c r="ODX452"/>
      <c r="ODY452"/>
      <c r="ODZ452"/>
      <c r="OEA452"/>
      <c r="OEB452"/>
      <c r="OEC452"/>
      <c r="OED452"/>
      <c r="OEE452"/>
      <c r="OEF452"/>
      <c r="OEG452"/>
      <c r="OEH452"/>
      <c r="OEI452"/>
      <c r="OEJ452"/>
      <c r="OEK452"/>
      <c r="OEL452"/>
      <c r="OEM452"/>
      <c r="OEN452"/>
      <c r="OEO452"/>
      <c r="OEP452"/>
      <c r="OEQ452"/>
      <c r="OER452"/>
      <c r="OES452"/>
      <c r="OET452"/>
      <c r="OEU452"/>
      <c r="OEV452"/>
      <c r="OEW452"/>
      <c r="OEX452"/>
      <c r="OEY452"/>
      <c r="OEZ452"/>
      <c r="OFA452"/>
      <c r="OFB452"/>
      <c r="OFC452"/>
      <c r="OFD452"/>
      <c r="OFE452"/>
      <c r="OFF452"/>
      <c r="OFG452"/>
      <c r="OFH452"/>
      <c r="OFI452"/>
      <c r="OFJ452"/>
      <c r="OFK452"/>
      <c r="OFL452"/>
      <c r="OFM452"/>
      <c r="OFN452"/>
      <c r="OFO452"/>
      <c r="OFP452"/>
      <c r="OFQ452"/>
      <c r="OFR452"/>
      <c r="OFS452"/>
      <c r="OFT452"/>
      <c r="OFU452"/>
      <c r="OFV452"/>
      <c r="OFW452"/>
      <c r="OFX452"/>
      <c r="OFY452"/>
      <c r="OFZ452"/>
      <c r="OGA452"/>
      <c r="OGB452"/>
      <c r="OGC452"/>
      <c r="OGD452"/>
      <c r="OGE452"/>
      <c r="OGF452"/>
      <c r="OGG452"/>
      <c r="OGH452"/>
      <c r="OGI452"/>
      <c r="OGJ452"/>
      <c r="OGK452"/>
      <c r="OGL452"/>
      <c r="OGM452"/>
      <c r="OGN452"/>
      <c r="OGO452"/>
      <c r="OGP452"/>
      <c r="OGQ452"/>
      <c r="OGR452"/>
      <c r="OGS452"/>
      <c r="OGT452"/>
      <c r="OGU452"/>
      <c r="OGV452"/>
      <c r="OGW452"/>
      <c r="OGX452"/>
      <c r="OGY452"/>
      <c r="OGZ452"/>
      <c r="OHA452"/>
      <c r="OHB452"/>
      <c r="OHC452"/>
      <c r="OHD452"/>
      <c r="OHE452"/>
      <c r="OHF452"/>
      <c r="OHG452"/>
      <c r="OHH452"/>
      <c r="OHI452"/>
      <c r="OHJ452"/>
      <c r="OHK452"/>
      <c r="OHL452"/>
      <c r="OHM452"/>
      <c r="OHN452"/>
      <c r="OHO452"/>
      <c r="OHP452"/>
      <c r="OHQ452"/>
      <c r="OHR452"/>
      <c r="OHS452"/>
      <c r="OHT452"/>
      <c r="OHU452"/>
      <c r="OHV452"/>
      <c r="OHW452"/>
      <c r="OHX452"/>
      <c r="OHY452"/>
      <c r="OHZ452"/>
      <c r="OIA452"/>
      <c r="OIB452"/>
      <c r="OIC452"/>
      <c r="OID452"/>
      <c r="OIE452"/>
      <c r="OIF452"/>
      <c r="OIG452"/>
      <c r="OIH452"/>
      <c r="OII452"/>
      <c r="OIJ452"/>
      <c r="OIK452"/>
      <c r="OIL452"/>
      <c r="OIM452"/>
      <c r="OIN452"/>
      <c r="OIO452"/>
      <c r="OIP452"/>
      <c r="OIQ452"/>
      <c r="OIR452"/>
      <c r="OIS452"/>
      <c r="OIT452"/>
      <c r="OIU452"/>
      <c r="OIV452"/>
      <c r="OIW452"/>
      <c r="OIX452"/>
      <c r="OIY452"/>
      <c r="OIZ452"/>
      <c r="OJA452"/>
      <c r="OJB452"/>
      <c r="OJC452"/>
      <c r="OJD452"/>
      <c r="OJE452"/>
      <c r="OJF452"/>
      <c r="OJG452"/>
      <c r="OJH452"/>
      <c r="OJI452"/>
      <c r="OJJ452"/>
      <c r="OJK452"/>
      <c r="OJL452"/>
      <c r="OJM452"/>
      <c r="OJN452"/>
      <c r="OJO452"/>
      <c r="OJP452"/>
      <c r="OJQ452"/>
      <c r="OJR452"/>
      <c r="OJS452"/>
      <c r="OJT452"/>
      <c r="OJU452"/>
      <c r="OJV452"/>
      <c r="OJW452"/>
      <c r="OJX452"/>
      <c r="OJY452"/>
      <c r="OJZ452"/>
      <c r="OKA452"/>
      <c r="OKB452"/>
      <c r="OKC452"/>
      <c r="OKD452"/>
      <c r="OKE452"/>
      <c r="OKF452"/>
      <c r="OKG452"/>
      <c r="OKH452"/>
      <c r="OKI452"/>
      <c r="OKJ452"/>
      <c r="OKK452"/>
      <c r="OKL452"/>
      <c r="OKM452"/>
      <c r="OKN452"/>
      <c r="OKO452"/>
      <c r="OKP452"/>
      <c r="OKQ452"/>
      <c r="OKR452"/>
      <c r="OKS452"/>
      <c r="OKT452"/>
      <c r="OKU452"/>
      <c r="OKV452"/>
      <c r="OKW452"/>
      <c r="OKX452"/>
      <c r="OKY452"/>
      <c r="OKZ452"/>
      <c r="OLA452"/>
      <c r="OLB452"/>
      <c r="OLC452"/>
      <c r="OLD452"/>
      <c r="OLE452"/>
      <c r="OLF452"/>
      <c r="OLG452"/>
      <c r="OLH452"/>
      <c r="OLI452"/>
      <c r="OLJ452"/>
      <c r="OLK452"/>
      <c r="OLL452"/>
      <c r="OLM452"/>
      <c r="OLN452"/>
      <c r="OLO452"/>
      <c r="OLP452"/>
      <c r="OLQ452"/>
      <c r="OLR452"/>
      <c r="OLS452"/>
      <c r="OLT452"/>
      <c r="OLU452"/>
      <c r="OLV452"/>
      <c r="OLW452"/>
      <c r="OLX452"/>
      <c r="OLY452"/>
      <c r="OLZ452"/>
      <c r="OMA452"/>
      <c r="OMB452"/>
      <c r="OMC452"/>
      <c r="OMD452"/>
      <c r="OME452"/>
      <c r="OMF452"/>
      <c r="OMG452"/>
      <c r="OMH452"/>
      <c r="OMI452"/>
      <c r="OMJ452"/>
      <c r="OMK452"/>
      <c r="OML452"/>
      <c r="OMM452"/>
      <c r="OMN452"/>
      <c r="OMO452"/>
      <c r="OMP452"/>
      <c r="OMQ452"/>
      <c r="OMR452"/>
      <c r="OMS452"/>
      <c r="OMT452"/>
      <c r="OMU452"/>
      <c r="OMV452"/>
      <c r="OMW452"/>
      <c r="OMX452"/>
      <c r="OMY452"/>
      <c r="OMZ452"/>
      <c r="ONA452"/>
      <c r="ONB452"/>
      <c r="ONC452"/>
      <c r="OND452"/>
      <c r="ONE452"/>
      <c r="ONF452"/>
      <c r="ONG452"/>
      <c r="ONH452"/>
      <c r="ONI452"/>
      <c r="ONJ452"/>
      <c r="ONK452"/>
      <c r="ONL452"/>
      <c r="ONM452"/>
      <c r="ONN452"/>
      <c r="ONO452"/>
      <c r="ONP452"/>
      <c r="ONQ452"/>
      <c r="ONR452"/>
      <c r="ONS452"/>
      <c r="ONT452"/>
      <c r="ONU452"/>
      <c r="ONV452"/>
      <c r="ONW452"/>
      <c r="ONX452"/>
      <c r="ONY452"/>
      <c r="ONZ452"/>
      <c r="OOA452"/>
      <c r="OOB452"/>
      <c r="OOC452"/>
      <c r="OOD452"/>
      <c r="OOE452"/>
      <c r="OOF452"/>
      <c r="OOG452"/>
      <c r="OOH452"/>
      <c r="OOI452"/>
      <c r="OOJ452"/>
      <c r="OOK452"/>
      <c r="OOL452"/>
      <c r="OOM452"/>
      <c r="OON452"/>
      <c r="OOO452"/>
      <c r="OOP452"/>
      <c r="OOQ452"/>
      <c r="OOR452"/>
      <c r="OOS452"/>
      <c r="OOT452"/>
      <c r="OOU452"/>
      <c r="OOV452"/>
      <c r="OOW452"/>
      <c r="OOX452"/>
      <c r="OOY452"/>
      <c r="OOZ452"/>
      <c r="OPA452"/>
      <c r="OPB452"/>
      <c r="OPC452"/>
      <c r="OPD452"/>
      <c r="OPE452"/>
      <c r="OPF452"/>
      <c r="OPG452"/>
      <c r="OPH452"/>
      <c r="OPI452"/>
      <c r="OPJ452"/>
      <c r="OPK452"/>
      <c r="OPL452"/>
      <c r="OPM452"/>
      <c r="OPN452"/>
      <c r="OPO452"/>
      <c r="OPP452"/>
      <c r="OPQ452"/>
      <c r="OPR452"/>
      <c r="OPS452"/>
      <c r="OPT452"/>
      <c r="OPU452"/>
      <c r="OPV452"/>
      <c r="OPW452"/>
      <c r="OPX452"/>
      <c r="OPY452"/>
      <c r="OPZ452"/>
      <c r="OQA452"/>
      <c r="OQB452"/>
      <c r="OQC452"/>
      <c r="OQD452"/>
      <c r="OQE452"/>
      <c r="OQF452"/>
      <c r="OQG452"/>
      <c r="OQH452"/>
      <c r="OQI452"/>
      <c r="OQJ452"/>
      <c r="OQK452"/>
      <c r="OQL452"/>
      <c r="OQM452"/>
      <c r="OQN452"/>
      <c r="OQO452"/>
      <c r="OQP452"/>
      <c r="OQQ452"/>
      <c r="OQR452"/>
      <c r="OQS452"/>
      <c r="OQT452"/>
      <c r="OQU452"/>
      <c r="OQV452"/>
      <c r="OQW452"/>
      <c r="OQX452"/>
      <c r="OQY452"/>
      <c r="OQZ452"/>
      <c r="ORA452"/>
      <c r="ORB452"/>
      <c r="ORC452"/>
      <c r="ORD452"/>
      <c r="ORE452"/>
      <c r="ORF452"/>
      <c r="ORG452"/>
      <c r="ORH452"/>
      <c r="ORI452"/>
      <c r="ORJ452"/>
      <c r="ORK452"/>
      <c r="ORL452"/>
      <c r="ORM452"/>
      <c r="ORN452"/>
      <c r="ORO452"/>
      <c r="ORP452"/>
      <c r="ORQ452"/>
      <c r="ORR452"/>
      <c r="ORS452"/>
      <c r="ORT452"/>
      <c r="ORU452"/>
      <c r="ORV452"/>
      <c r="ORW452"/>
      <c r="ORX452"/>
      <c r="ORY452"/>
      <c r="ORZ452"/>
      <c r="OSA452"/>
      <c r="OSB452"/>
      <c r="OSC452"/>
      <c r="OSD452"/>
      <c r="OSE452"/>
      <c r="OSF452"/>
      <c r="OSG452"/>
      <c r="OSH452"/>
      <c r="OSI452"/>
      <c r="OSJ452"/>
      <c r="OSK452"/>
      <c r="OSL452"/>
      <c r="OSM452"/>
      <c r="OSN452"/>
      <c r="OSO452"/>
      <c r="OSP452"/>
      <c r="OSQ452"/>
      <c r="OSR452"/>
      <c r="OSS452"/>
      <c r="OST452"/>
      <c r="OSU452"/>
      <c r="OSV452"/>
      <c r="OSW452"/>
      <c r="OSX452"/>
      <c r="OSY452"/>
      <c r="OSZ452"/>
      <c r="OTA452"/>
      <c r="OTB452"/>
      <c r="OTC452"/>
      <c r="OTD452"/>
      <c r="OTE452"/>
      <c r="OTF452"/>
      <c r="OTG452"/>
      <c r="OTH452"/>
      <c r="OTI452"/>
      <c r="OTJ452"/>
      <c r="OTK452"/>
      <c r="OTL452"/>
      <c r="OTM452"/>
      <c r="OTN452"/>
      <c r="OTO452"/>
      <c r="OTP452"/>
      <c r="OTQ452"/>
      <c r="OTR452"/>
      <c r="OTS452"/>
      <c r="OTT452"/>
      <c r="OTU452"/>
      <c r="OTV452"/>
      <c r="OTW452"/>
      <c r="OTX452"/>
      <c r="OTY452"/>
      <c r="OTZ452"/>
      <c r="OUA452"/>
      <c r="OUB452"/>
      <c r="OUC452"/>
      <c r="OUD452"/>
      <c r="OUE452"/>
      <c r="OUF452"/>
      <c r="OUG452"/>
      <c r="OUH452"/>
      <c r="OUI452"/>
      <c r="OUJ452"/>
      <c r="OUK452"/>
      <c r="OUL452"/>
      <c r="OUM452"/>
      <c r="OUN452"/>
      <c r="OUO452"/>
      <c r="OUP452"/>
      <c r="OUQ452"/>
      <c r="OUR452"/>
      <c r="OUS452"/>
      <c r="OUT452"/>
      <c r="OUU452"/>
      <c r="OUV452"/>
      <c r="OUW452"/>
      <c r="OUX452"/>
      <c r="OUY452"/>
      <c r="OUZ452"/>
      <c r="OVA452"/>
      <c r="OVB452"/>
      <c r="OVC452"/>
      <c r="OVD452"/>
      <c r="OVE452"/>
      <c r="OVF452"/>
      <c r="OVG452"/>
      <c r="OVH452"/>
      <c r="OVI452"/>
      <c r="OVJ452"/>
      <c r="OVK452"/>
      <c r="OVL452"/>
      <c r="OVM452"/>
      <c r="OVN452"/>
      <c r="OVO452"/>
      <c r="OVP452"/>
      <c r="OVQ452"/>
      <c r="OVR452"/>
      <c r="OVS452"/>
      <c r="OVT452"/>
      <c r="OVU452"/>
      <c r="OVV452"/>
      <c r="OVW452"/>
      <c r="OVX452"/>
      <c r="OVY452"/>
      <c r="OVZ452"/>
      <c r="OWA452"/>
      <c r="OWB452"/>
      <c r="OWC452"/>
      <c r="OWD452"/>
      <c r="OWE452"/>
      <c r="OWF452"/>
      <c r="OWG452"/>
      <c r="OWH452"/>
      <c r="OWI452"/>
      <c r="OWJ452"/>
      <c r="OWK452"/>
      <c r="OWL452"/>
      <c r="OWM452"/>
      <c r="OWN452"/>
      <c r="OWO452"/>
      <c r="OWP452"/>
      <c r="OWQ452"/>
      <c r="OWR452"/>
      <c r="OWS452"/>
      <c r="OWT452"/>
      <c r="OWU452"/>
      <c r="OWV452"/>
      <c r="OWW452"/>
      <c r="OWX452"/>
      <c r="OWY452"/>
      <c r="OWZ452"/>
      <c r="OXA452"/>
      <c r="OXB452"/>
      <c r="OXC452"/>
      <c r="OXD452"/>
      <c r="OXE452"/>
      <c r="OXF452"/>
      <c r="OXG452"/>
      <c r="OXH452"/>
      <c r="OXI452"/>
      <c r="OXJ452"/>
      <c r="OXK452"/>
      <c r="OXL452"/>
      <c r="OXM452"/>
      <c r="OXN452"/>
      <c r="OXO452"/>
      <c r="OXP452"/>
      <c r="OXQ452"/>
      <c r="OXR452"/>
      <c r="OXS452"/>
      <c r="OXT452"/>
      <c r="OXU452"/>
      <c r="OXV452"/>
      <c r="OXW452"/>
      <c r="OXX452"/>
      <c r="OXY452"/>
      <c r="OXZ452"/>
      <c r="OYA452"/>
      <c r="OYB452"/>
      <c r="OYC452"/>
      <c r="OYD452"/>
      <c r="OYE452"/>
      <c r="OYF452"/>
      <c r="OYG452"/>
      <c r="OYH452"/>
      <c r="OYI452"/>
      <c r="OYJ452"/>
      <c r="OYK452"/>
      <c r="OYL452"/>
      <c r="OYM452"/>
      <c r="OYN452"/>
      <c r="OYO452"/>
      <c r="OYP452"/>
      <c r="OYQ452"/>
      <c r="OYR452"/>
      <c r="OYS452"/>
      <c r="OYT452"/>
      <c r="OYU452"/>
      <c r="OYV452"/>
      <c r="OYW452"/>
      <c r="OYX452"/>
      <c r="OYY452"/>
      <c r="OYZ452"/>
      <c r="OZA452"/>
      <c r="OZB452"/>
      <c r="OZC452"/>
      <c r="OZD452"/>
      <c r="OZE452"/>
      <c r="OZF452"/>
      <c r="OZG452"/>
      <c r="OZH452"/>
      <c r="OZI452"/>
      <c r="OZJ452"/>
      <c r="OZK452"/>
      <c r="OZL452"/>
      <c r="OZM452"/>
      <c r="OZN452"/>
      <c r="OZO452"/>
      <c r="OZP452"/>
      <c r="OZQ452"/>
      <c r="OZR452"/>
      <c r="OZS452"/>
      <c r="OZT452"/>
      <c r="OZU452"/>
      <c r="OZV452"/>
      <c r="OZW452"/>
      <c r="OZX452"/>
      <c r="OZY452"/>
      <c r="OZZ452"/>
      <c r="PAA452"/>
      <c r="PAB452"/>
      <c r="PAC452"/>
      <c r="PAD452"/>
      <c r="PAE452"/>
      <c r="PAF452"/>
      <c r="PAG452"/>
      <c r="PAH452"/>
      <c r="PAI452"/>
      <c r="PAJ452"/>
      <c r="PAK452"/>
      <c r="PAL452"/>
      <c r="PAM452"/>
      <c r="PAN452"/>
      <c r="PAO452"/>
      <c r="PAP452"/>
      <c r="PAQ452"/>
      <c r="PAR452"/>
      <c r="PAS452"/>
      <c r="PAT452"/>
      <c r="PAU452"/>
      <c r="PAV452"/>
      <c r="PAW452"/>
      <c r="PAX452"/>
      <c r="PAY452"/>
      <c r="PAZ452"/>
      <c r="PBA452"/>
      <c r="PBB452"/>
      <c r="PBC452"/>
      <c r="PBD452"/>
      <c r="PBE452"/>
      <c r="PBF452"/>
      <c r="PBG452"/>
      <c r="PBH452"/>
      <c r="PBI452"/>
      <c r="PBJ452"/>
      <c r="PBK452"/>
      <c r="PBL452"/>
      <c r="PBM452"/>
      <c r="PBN452"/>
      <c r="PBO452"/>
      <c r="PBP452"/>
      <c r="PBQ452"/>
      <c r="PBR452"/>
      <c r="PBS452"/>
      <c r="PBT452"/>
      <c r="PBU452"/>
      <c r="PBV452"/>
      <c r="PBW452"/>
      <c r="PBX452"/>
      <c r="PBY452"/>
      <c r="PBZ452"/>
      <c r="PCA452"/>
      <c r="PCB452"/>
      <c r="PCC452"/>
      <c r="PCD452"/>
      <c r="PCE452"/>
      <c r="PCF452"/>
      <c r="PCG452"/>
      <c r="PCH452"/>
      <c r="PCI452"/>
      <c r="PCJ452"/>
      <c r="PCK452"/>
      <c r="PCL452"/>
      <c r="PCM452"/>
      <c r="PCN452"/>
      <c r="PCO452"/>
      <c r="PCP452"/>
      <c r="PCQ452"/>
      <c r="PCR452"/>
      <c r="PCS452"/>
      <c r="PCT452"/>
      <c r="PCU452"/>
      <c r="PCV452"/>
      <c r="PCW452"/>
      <c r="PCX452"/>
      <c r="PCY452"/>
      <c r="PCZ452"/>
      <c r="PDA452"/>
      <c r="PDB452"/>
      <c r="PDC452"/>
      <c r="PDD452"/>
      <c r="PDE452"/>
      <c r="PDF452"/>
      <c r="PDG452"/>
      <c r="PDH452"/>
      <c r="PDI452"/>
      <c r="PDJ452"/>
      <c r="PDK452"/>
      <c r="PDL452"/>
      <c r="PDM452"/>
      <c r="PDN452"/>
      <c r="PDO452"/>
      <c r="PDP452"/>
      <c r="PDQ452"/>
      <c r="PDR452"/>
      <c r="PDS452"/>
      <c r="PDT452"/>
      <c r="PDU452"/>
      <c r="PDV452"/>
      <c r="PDW452"/>
      <c r="PDX452"/>
      <c r="PDY452"/>
      <c r="PDZ452"/>
      <c r="PEA452"/>
      <c r="PEB452"/>
      <c r="PEC452"/>
      <c r="PED452"/>
      <c r="PEE452"/>
      <c r="PEF452"/>
      <c r="PEG452"/>
      <c r="PEH452"/>
      <c r="PEI452"/>
      <c r="PEJ452"/>
      <c r="PEK452"/>
      <c r="PEL452"/>
      <c r="PEM452"/>
      <c r="PEN452"/>
      <c r="PEO452"/>
      <c r="PEP452"/>
      <c r="PEQ452"/>
      <c r="PER452"/>
      <c r="PES452"/>
      <c r="PET452"/>
      <c r="PEU452"/>
      <c r="PEV452"/>
      <c r="PEW452"/>
      <c r="PEX452"/>
      <c r="PEY452"/>
      <c r="PEZ452"/>
      <c r="PFA452"/>
      <c r="PFB452"/>
      <c r="PFC452"/>
      <c r="PFD452"/>
      <c r="PFE452"/>
      <c r="PFF452"/>
      <c r="PFG452"/>
      <c r="PFH452"/>
      <c r="PFI452"/>
      <c r="PFJ452"/>
      <c r="PFK452"/>
      <c r="PFL452"/>
      <c r="PFM452"/>
      <c r="PFN452"/>
      <c r="PFO452"/>
      <c r="PFP452"/>
      <c r="PFQ452"/>
      <c r="PFR452"/>
      <c r="PFS452"/>
      <c r="PFT452"/>
      <c r="PFU452"/>
      <c r="PFV452"/>
      <c r="PFW452"/>
      <c r="PFX452"/>
      <c r="PFY452"/>
      <c r="PFZ452"/>
      <c r="PGA452"/>
      <c r="PGB452"/>
      <c r="PGC452"/>
      <c r="PGD452"/>
      <c r="PGE452"/>
      <c r="PGF452"/>
      <c r="PGG452"/>
      <c r="PGH452"/>
      <c r="PGI452"/>
      <c r="PGJ452"/>
      <c r="PGK452"/>
      <c r="PGL452"/>
      <c r="PGM452"/>
      <c r="PGN452"/>
      <c r="PGO452"/>
      <c r="PGP452"/>
      <c r="PGQ452"/>
      <c r="PGR452"/>
      <c r="PGS452"/>
      <c r="PGT452"/>
      <c r="PGU452"/>
      <c r="PGV452"/>
      <c r="PGW452"/>
      <c r="PGX452"/>
      <c r="PGY452"/>
      <c r="PGZ452"/>
      <c r="PHA452"/>
      <c r="PHB452"/>
      <c r="PHC452"/>
      <c r="PHD452"/>
      <c r="PHE452"/>
      <c r="PHF452"/>
      <c r="PHG452"/>
      <c r="PHH452"/>
      <c r="PHI452"/>
      <c r="PHJ452"/>
      <c r="PHK452"/>
      <c r="PHL452"/>
      <c r="PHM452"/>
      <c r="PHN452"/>
      <c r="PHO452"/>
      <c r="PHP452"/>
      <c r="PHQ452"/>
      <c r="PHR452"/>
      <c r="PHS452"/>
      <c r="PHT452"/>
      <c r="PHU452"/>
      <c r="PHV452"/>
      <c r="PHW452"/>
      <c r="PHX452"/>
      <c r="PHY452"/>
      <c r="PHZ452"/>
      <c r="PIA452"/>
      <c r="PIB452"/>
      <c r="PIC452"/>
      <c r="PID452"/>
      <c r="PIE452"/>
      <c r="PIF452"/>
      <c r="PIG452"/>
      <c r="PIH452"/>
      <c r="PII452"/>
      <c r="PIJ452"/>
      <c r="PIK452"/>
      <c r="PIL452"/>
      <c r="PIM452"/>
      <c r="PIN452"/>
      <c r="PIO452"/>
      <c r="PIP452"/>
      <c r="PIQ452"/>
      <c r="PIR452"/>
      <c r="PIS452"/>
      <c r="PIT452"/>
      <c r="PIU452"/>
      <c r="PIV452"/>
      <c r="PIW452"/>
      <c r="PIX452"/>
      <c r="PIY452"/>
      <c r="PIZ452"/>
      <c r="PJA452"/>
      <c r="PJB452"/>
      <c r="PJC452"/>
      <c r="PJD452"/>
      <c r="PJE452"/>
      <c r="PJF452"/>
      <c r="PJG452"/>
      <c r="PJH452"/>
      <c r="PJI452"/>
      <c r="PJJ452"/>
      <c r="PJK452"/>
      <c r="PJL452"/>
      <c r="PJM452"/>
      <c r="PJN452"/>
      <c r="PJO452"/>
      <c r="PJP452"/>
      <c r="PJQ452"/>
      <c r="PJR452"/>
      <c r="PJS452"/>
      <c r="PJT452"/>
      <c r="PJU452"/>
      <c r="PJV452"/>
      <c r="PJW452"/>
      <c r="PJX452"/>
      <c r="PJY452"/>
      <c r="PJZ452"/>
      <c r="PKA452"/>
      <c r="PKB452"/>
      <c r="PKC452"/>
      <c r="PKD452"/>
      <c r="PKE452"/>
      <c r="PKF452"/>
      <c r="PKG452"/>
      <c r="PKH452"/>
      <c r="PKI452"/>
      <c r="PKJ452"/>
      <c r="PKK452"/>
      <c r="PKL452"/>
      <c r="PKM452"/>
      <c r="PKN452"/>
      <c r="PKO452"/>
      <c r="PKP452"/>
      <c r="PKQ452"/>
      <c r="PKR452"/>
      <c r="PKS452"/>
      <c r="PKT452"/>
      <c r="PKU452"/>
      <c r="PKV452"/>
      <c r="PKW452"/>
      <c r="PKX452"/>
      <c r="PKY452"/>
      <c r="PKZ452"/>
      <c r="PLA452"/>
      <c r="PLB452"/>
      <c r="PLC452"/>
      <c r="PLD452"/>
      <c r="PLE452"/>
      <c r="PLF452"/>
      <c r="PLG452"/>
      <c r="PLH452"/>
      <c r="PLI452"/>
      <c r="PLJ452"/>
      <c r="PLK452"/>
      <c r="PLL452"/>
      <c r="PLM452"/>
      <c r="PLN452"/>
      <c r="PLO452"/>
      <c r="PLP452"/>
      <c r="PLQ452"/>
      <c r="PLR452"/>
      <c r="PLS452"/>
      <c r="PLT452"/>
      <c r="PLU452"/>
      <c r="PLV452"/>
      <c r="PLW452"/>
      <c r="PLX452"/>
      <c r="PLY452"/>
      <c r="PLZ452"/>
      <c r="PMA452"/>
      <c r="PMB452"/>
      <c r="PMC452"/>
      <c r="PMD452"/>
      <c r="PME452"/>
      <c r="PMF452"/>
      <c r="PMG452"/>
      <c r="PMH452"/>
      <c r="PMI452"/>
      <c r="PMJ452"/>
      <c r="PMK452"/>
      <c r="PML452"/>
      <c r="PMM452"/>
      <c r="PMN452"/>
      <c r="PMO452"/>
      <c r="PMP452"/>
      <c r="PMQ452"/>
      <c r="PMR452"/>
      <c r="PMS452"/>
      <c r="PMT452"/>
      <c r="PMU452"/>
      <c r="PMV452"/>
      <c r="PMW452"/>
      <c r="PMX452"/>
      <c r="PMY452"/>
      <c r="PMZ452"/>
      <c r="PNA452"/>
      <c r="PNB452"/>
      <c r="PNC452"/>
      <c r="PND452"/>
      <c r="PNE452"/>
      <c r="PNF452"/>
      <c r="PNG452"/>
      <c r="PNH452"/>
      <c r="PNI452"/>
      <c r="PNJ452"/>
      <c r="PNK452"/>
      <c r="PNL452"/>
      <c r="PNM452"/>
      <c r="PNN452"/>
      <c r="PNO452"/>
      <c r="PNP452"/>
      <c r="PNQ452"/>
      <c r="PNR452"/>
      <c r="PNS452"/>
      <c r="PNT452"/>
      <c r="PNU452"/>
      <c r="PNV452"/>
      <c r="PNW452"/>
      <c r="PNX452"/>
      <c r="PNY452"/>
      <c r="PNZ452"/>
      <c r="POA452"/>
      <c r="POB452"/>
      <c r="POC452"/>
      <c r="POD452"/>
      <c r="POE452"/>
      <c r="POF452"/>
      <c r="POG452"/>
      <c r="POH452"/>
      <c r="POI452"/>
      <c r="POJ452"/>
      <c r="POK452"/>
      <c r="POL452"/>
      <c r="POM452"/>
      <c r="PON452"/>
      <c r="POO452"/>
      <c r="POP452"/>
      <c r="POQ452"/>
      <c r="POR452"/>
      <c r="POS452"/>
      <c r="POT452"/>
      <c r="POU452"/>
      <c r="POV452"/>
      <c r="POW452"/>
      <c r="POX452"/>
      <c r="POY452"/>
      <c r="POZ452"/>
      <c r="PPA452"/>
      <c r="PPB452"/>
      <c r="PPC452"/>
      <c r="PPD452"/>
      <c r="PPE452"/>
      <c r="PPF452"/>
      <c r="PPG452"/>
      <c r="PPH452"/>
      <c r="PPI452"/>
      <c r="PPJ452"/>
      <c r="PPK452"/>
      <c r="PPL452"/>
      <c r="PPM452"/>
      <c r="PPN452"/>
      <c r="PPO452"/>
      <c r="PPP452"/>
      <c r="PPQ452"/>
      <c r="PPR452"/>
      <c r="PPS452"/>
      <c r="PPT452"/>
      <c r="PPU452"/>
      <c r="PPV452"/>
      <c r="PPW452"/>
      <c r="PPX452"/>
      <c r="PPY452"/>
      <c r="PPZ452"/>
      <c r="PQA452"/>
      <c r="PQB452"/>
      <c r="PQC452"/>
      <c r="PQD452"/>
      <c r="PQE452"/>
      <c r="PQF452"/>
      <c r="PQG452"/>
      <c r="PQH452"/>
      <c r="PQI452"/>
      <c r="PQJ452"/>
      <c r="PQK452"/>
      <c r="PQL452"/>
      <c r="PQM452"/>
      <c r="PQN452"/>
      <c r="PQO452"/>
      <c r="PQP452"/>
      <c r="PQQ452"/>
      <c r="PQR452"/>
      <c r="PQS452"/>
      <c r="PQT452"/>
      <c r="PQU452"/>
      <c r="PQV452"/>
      <c r="PQW452"/>
      <c r="PQX452"/>
      <c r="PQY452"/>
      <c r="PQZ452"/>
      <c r="PRA452"/>
      <c r="PRB452"/>
      <c r="PRC452"/>
      <c r="PRD452"/>
      <c r="PRE452"/>
      <c r="PRF452"/>
      <c r="PRG452"/>
      <c r="PRH452"/>
      <c r="PRI452"/>
      <c r="PRJ452"/>
      <c r="PRK452"/>
      <c r="PRL452"/>
      <c r="PRM452"/>
      <c r="PRN452"/>
      <c r="PRO452"/>
      <c r="PRP452"/>
      <c r="PRQ452"/>
      <c r="PRR452"/>
      <c r="PRS452"/>
      <c r="PRT452"/>
      <c r="PRU452"/>
      <c r="PRV452"/>
      <c r="PRW452"/>
      <c r="PRX452"/>
      <c r="PRY452"/>
      <c r="PRZ452"/>
      <c r="PSA452"/>
      <c r="PSB452"/>
      <c r="PSC452"/>
      <c r="PSD452"/>
      <c r="PSE452"/>
      <c r="PSF452"/>
      <c r="PSG452"/>
      <c r="PSH452"/>
      <c r="PSI452"/>
      <c r="PSJ452"/>
      <c r="PSK452"/>
      <c r="PSL452"/>
      <c r="PSM452"/>
      <c r="PSN452"/>
      <c r="PSO452"/>
      <c r="PSP452"/>
      <c r="PSQ452"/>
      <c r="PSR452"/>
      <c r="PSS452"/>
      <c r="PST452"/>
      <c r="PSU452"/>
      <c r="PSV452"/>
      <c r="PSW452"/>
      <c r="PSX452"/>
      <c r="PSY452"/>
      <c r="PSZ452"/>
      <c r="PTA452"/>
      <c r="PTB452"/>
      <c r="PTC452"/>
      <c r="PTD452"/>
      <c r="PTE452"/>
      <c r="PTF452"/>
      <c r="PTG452"/>
      <c r="PTH452"/>
      <c r="PTI452"/>
      <c r="PTJ452"/>
      <c r="PTK452"/>
      <c r="PTL452"/>
      <c r="PTM452"/>
      <c r="PTN452"/>
      <c r="PTO452"/>
      <c r="PTP452"/>
      <c r="PTQ452"/>
      <c r="PTR452"/>
      <c r="PTS452"/>
      <c r="PTT452"/>
      <c r="PTU452"/>
      <c r="PTV452"/>
      <c r="PTW452"/>
      <c r="PTX452"/>
      <c r="PTY452"/>
      <c r="PTZ452"/>
      <c r="PUA452"/>
      <c r="PUB452"/>
      <c r="PUC452"/>
      <c r="PUD452"/>
      <c r="PUE452"/>
      <c r="PUF452"/>
      <c r="PUG452"/>
      <c r="PUH452"/>
      <c r="PUI452"/>
      <c r="PUJ452"/>
      <c r="PUK452"/>
      <c r="PUL452"/>
      <c r="PUM452"/>
      <c r="PUN452"/>
      <c r="PUO452"/>
      <c r="PUP452"/>
      <c r="PUQ452"/>
      <c r="PUR452"/>
      <c r="PUS452"/>
      <c r="PUT452"/>
      <c r="PUU452"/>
      <c r="PUV452"/>
      <c r="PUW452"/>
      <c r="PUX452"/>
      <c r="PUY452"/>
      <c r="PUZ452"/>
      <c r="PVA452"/>
      <c r="PVB452"/>
      <c r="PVC452"/>
      <c r="PVD452"/>
      <c r="PVE452"/>
      <c r="PVF452"/>
      <c r="PVG452"/>
      <c r="PVH452"/>
      <c r="PVI452"/>
      <c r="PVJ452"/>
      <c r="PVK452"/>
      <c r="PVL452"/>
      <c r="PVM452"/>
      <c r="PVN452"/>
      <c r="PVO452"/>
      <c r="PVP452"/>
      <c r="PVQ452"/>
      <c r="PVR452"/>
      <c r="PVS452"/>
      <c r="PVT452"/>
      <c r="PVU452"/>
      <c r="PVV452"/>
      <c r="PVW452"/>
      <c r="PVX452"/>
      <c r="PVY452"/>
      <c r="PVZ452"/>
      <c r="PWA452"/>
      <c r="PWB452"/>
      <c r="PWC452"/>
      <c r="PWD452"/>
      <c r="PWE452"/>
      <c r="PWF452"/>
      <c r="PWG452"/>
      <c r="PWH452"/>
      <c r="PWI452"/>
      <c r="PWJ452"/>
      <c r="PWK452"/>
      <c r="PWL452"/>
      <c r="PWM452"/>
      <c r="PWN452"/>
      <c r="PWO452"/>
      <c r="PWP452"/>
      <c r="PWQ452"/>
      <c r="PWR452"/>
      <c r="PWS452"/>
      <c r="PWT452"/>
      <c r="PWU452"/>
      <c r="PWV452"/>
      <c r="PWW452"/>
      <c r="PWX452"/>
      <c r="PWY452"/>
      <c r="PWZ452"/>
      <c r="PXA452"/>
      <c r="PXB452"/>
      <c r="PXC452"/>
      <c r="PXD452"/>
      <c r="PXE452"/>
      <c r="PXF452"/>
      <c r="PXG452"/>
      <c r="PXH452"/>
      <c r="PXI452"/>
      <c r="PXJ452"/>
      <c r="PXK452"/>
      <c r="PXL452"/>
      <c r="PXM452"/>
      <c r="PXN452"/>
      <c r="PXO452"/>
      <c r="PXP452"/>
      <c r="PXQ452"/>
      <c r="PXR452"/>
      <c r="PXS452"/>
      <c r="PXT452"/>
      <c r="PXU452"/>
      <c r="PXV452"/>
      <c r="PXW452"/>
      <c r="PXX452"/>
      <c r="PXY452"/>
      <c r="PXZ452"/>
      <c r="PYA452"/>
      <c r="PYB452"/>
      <c r="PYC452"/>
      <c r="PYD452"/>
      <c r="PYE452"/>
      <c r="PYF452"/>
      <c r="PYG452"/>
      <c r="PYH452"/>
      <c r="PYI452"/>
      <c r="PYJ452"/>
      <c r="PYK452"/>
      <c r="PYL452"/>
      <c r="PYM452"/>
      <c r="PYN452"/>
      <c r="PYO452"/>
      <c r="PYP452"/>
      <c r="PYQ452"/>
      <c r="PYR452"/>
      <c r="PYS452"/>
      <c r="PYT452"/>
      <c r="PYU452"/>
      <c r="PYV452"/>
      <c r="PYW452"/>
      <c r="PYX452"/>
      <c r="PYY452"/>
      <c r="PYZ452"/>
      <c r="PZA452"/>
      <c r="PZB452"/>
      <c r="PZC452"/>
      <c r="PZD452"/>
      <c r="PZE452"/>
      <c r="PZF452"/>
      <c r="PZG452"/>
      <c r="PZH452"/>
      <c r="PZI452"/>
      <c r="PZJ452"/>
      <c r="PZK452"/>
      <c r="PZL452"/>
      <c r="PZM452"/>
      <c r="PZN452"/>
      <c r="PZO452"/>
      <c r="PZP452"/>
      <c r="PZQ452"/>
      <c r="PZR452"/>
      <c r="PZS452"/>
      <c r="PZT452"/>
      <c r="PZU452"/>
      <c r="PZV452"/>
      <c r="PZW452"/>
      <c r="PZX452"/>
      <c r="PZY452"/>
      <c r="PZZ452"/>
      <c r="QAA452"/>
      <c r="QAB452"/>
      <c r="QAC452"/>
      <c r="QAD452"/>
      <c r="QAE452"/>
      <c r="QAF452"/>
      <c r="QAG452"/>
      <c r="QAH452"/>
      <c r="QAI452"/>
      <c r="QAJ452"/>
      <c r="QAK452"/>
      <c r="QAL452"/>
      <c r="QAM452"/>
      <c r="QAN452"/>
      <c r="QAO452"/>
      <c r="QAP452"/>
      <c r="QAQ452"/>
      <c r="QAR452"/>
      <c r="QAS452"/>
      <c r="QAT452"/>
      <c r="QAU452"/>
      <c r="QAV452"/>
      <c r="QAW452"/>
      <c r="QAX452"/>
      <c r="QAY452"/>
      <c r="QAZ452"/>
      <c r="QBA452"/>
      <c r="QBB452"/>
      <c r="QBC452"/>
      <c r="QBD452"/>
      <c r="QBE452"/>
      <c r="QBF452"/>
      <c r="QBG452"/>
      <c r="QBH452"/>
      <c r="QBI452"/>
      <c r="QBJ452"/>
      <c r="QBK452"/>
      <c r="QBL452"/>
      <c r="QBM452"/>
      <c r="QBN452"/>
      <c r="QBO452"/>
      <c r="QBP452"/>
      <c r="QBQ452"/>
      <c r="QBR452"/>
      <c r="QBS452"/>
      <c r="QBT452"/>
      <c r="QBU452"/>
      <c r="QBV452"/>
      <c r="QBW452"/>
      <c r="QBX452"/>
      <c r="QBY452"/>
      <c r="QBZ452"/>
      <c r="QCA452"/>
      <c r="QCB452"/>
      <c r="QCC452"/>
      <c r="QCD452"/>
      <c r="QCE452"/>
      <c r="QCF452"/>
      <c r="QCG452"/>
      <c r="QCH452"/>
      <c r="QCI452"/>
      <c r="QCJ452"/>
      <c r="QCK452"/>
      <c r="QCL452"/>
      <c r="QCM452"/>
      <c r="QCN452"/>
      <c r="QCO452"/>
      <c r="QCP452"/>
      <c r="QCQ452"/>
      <c r="QCR452"/>
      <c r="QCS452"/>
      <c r="QCT452"/>
      <c r="QCU452"/>
      <c r="QCV452"/>
      <c r="QCW452"/>
      <c r="QCX452"/>
      <c r="QCY452"/>
      <c r="QCZ452"/>
      <c r="QDA452"/>
      <c r="QDB452"/>
      <c r="QDC452"/>
      <c r="QDD452"/>
      <c r="QDE452"/>
      <c r="QDF452"/>
      <c r="QDG452"/>
      <c r="QDH452"/>
      <c r="QDI452"/>
      <c r="QDJ452"/>
      <c r="QDK452"/>
      <c r="QDL452"/>
      <c r="QDM452"/>
      <c r="QDN452"/>
      <c r="QDO452"/>
      <c r="QDP452"/>
      <c r="QDQ452"/>
      <c r="QDR452"/>
      <c r="QDS452"/>
      <c r="QDT452"/>
      <c r="QDU452"/>
      <c r="QDV452"/>
      <c r="QDW452"/>
      <c r="QDX452"/>
      <c r="QDY452"/>
      <c r="QDZ452"/>
      <c r="QEA452"/>
      <c r="QEB452"/>
      <c r="QEC452"/>
      <c r="QED452"/>
      <c r="QEE452"/>
      <c r="QEF452"/>
      <c r="QEG452"/>
      <c r="QEH452"/>
      <c r="QEI452"/>
      <c r="QEJ452"/>
      <c r="QEK452"/>
      <c r="QEL452"/>
      <c r="QEM452"/>
      <c r="QEN452"/>
      <c r="QEO452"/>
      <c r="QEP452"/>
      <c r="QEQ452"/>
      <c r="QER452"/>
      <c r="QES452"/>
      <c r="QET452"/>
      <c r="QEU452"/>
      <c r="QEV452"/>
      <c r="QEW452"/>
      <c r="QEX452"/>
      <c r="QEY452"/>
      <c r="QEZ452"/>
      <c r="QFA452"/>
      <c r="QFB452"/>
      <c r="QFC452"/>
      <c r="QFD452"/>
      <c r="QFE452"/>
      <c r="QFF452"/>
      <c r="QFG452"/>
      <c r="QFH452"/>
      <c r="QFI452"/>
      <c r="QFJ452"/>
      <c r="QFK452"/>
      <c r="QFL452"/>
      <c r="QFM452"/>
      <c r="QFN452"/>
      <c r="QFO452"/>
      <c r="QFP452"/>
      <c r="QFQ452"/>
      <c r="QFR452"/>
      <c r="QFS452"/>
      <c r="QFT452"/>
      <c r="QFU452"/>
      <c r="QFV452"/>
      <c r="QFW452"/>
      <c r="QFX452"/>
      <c r="QFY452"/>
      <c r="QFZ452"/>
      <c r="QGA452"/>
      <c r="QGB452"/>
      <c r="QGC452"/>
      <c r="QGD452"/>
      <c r="QGE452"/>
      <c r="QGF452"/>
      <c r="QGG452"/>
      <c r="QGH452"/>
      <c r="QGI452"/>
      <c r="QGJ452"/>
      <c r="QGK452"/>
      <c r="QGL452"/>
      <c r="QGM452"/>
      <c r="QGN452"/>
      <c r="QGO452"/>
      <c r="QGP452"/>
      <c r="QGQ452"/>
      <c r="QGR452"/>
      <c r="QGS452"/>
      <c r="QGT452"/>
      <c r="QGU452"/>
      <c r="QGV452"/>
      <c r="QGW452"/>
      <c r="QGX452"/>
      <c r="QGY452"/>
      <c r="QGZ452"/>
      <c r="QHA452"/>
      <c r="QHB452"/>
      <c r="QHC452"/>
      <c r="QHD452"/>
      <c r="QHE452"/>
      <c r="QHF452"/>
      <c r="QHG452"/>
      <c r="QHH452"/>
      <c r="QHI452"/>
      <c r="QHJ452"/>
      <c r="QHK452"/>
      <c r="QHL452"/>
      <c r="QHM452"/>
      <c r="QHN452"/>
      <c r="QHO452"/>
      <c r="QHP452"/>
      <c r="QHQ452"/>
      <c r="QHR452"/>
      <c r="QHS452"/>
      <c r="QHT452"/>
      <c r="QHU452"/>
      <c r="QHV452"/>
      <c r="QHW452"/>
      <c r="QHX452"/>
      <c r="QHY452"/>
      <c r="QHZ452"/>
      <c r="QIA452"/>
      <c r="QIB452"/>
      <c r="QIC452"/>
      <c r="QID452"/>
      <c r="QIE452"/>
      <c r="QIF452"/>
      <c r="QIG452"/>
      <c r="QIH452"/>
      <c r="QII452"/>
      <c r="QIJ452"/>
      <c r="QIK452"/>
      <c r="QIL452"/>
      <c r="QIM452"/>
      <c r="QIN452"/>
      <c r="QIO452"/>
      <c r="QIP452"/>
      <c r="QIQ452"/>
      <c r="QIR452"/>
      <c r="QIS452"/>
      <c r="QIT452"/>
      <c r="QIU452"/>
      <c r="QIV452"/>
      <c r="QIW452"/>
      <c r="QIX452"/>
      <c r="QIY452"/>
      <c r="QIZ452"/>
      <c r="QJA452"/>
      <c r="QJB452"/>
      <c r="QJC452"/>
      <c r="QJD452"/>
      <c r="QJE452"/>
      <c r="QJF452"/>
      <c r="QJG452"/>
      <c r="QJH452"/>
      <c r="QJI452"/>
      <c r="QJJ452"/>
      <c r="QJK452"/>
      <c r="QJL452"/>
      <c r="QJM452"/>
      <c r="QJN452"/>
      <c r="QJO452"/>
      <c r="QJP452"/>
      <c r="QJQ452"/>
      <c r="QJR452"/>
      <c r="QJS452"/>
      <c r="QJT452"/>
      <c r="QJU452"/>
      <c r="QJV452"/>
      <c r="QJW452"/>
      <c r="QJX452"/>
      <c r="QJY452"/>
      <c r="QJZ452"/>
      <c r="QKA452"/>
      <c r="QKB452"/>
      <c r="QKC452"/>
      <c r="QKD452"/>
      <c r="QKE452"/>
      <c r="QKF452"/>
      <c r="QKG452"/>
      <c r="QKH452"/>
      <c r="QKI452"/>
      <c r="QKJ452"/>
      <c r="QKK452"/>
      <c r="QKL452"/>
      <c r="QKM452"/>
      <c r="QKN452"/>
      <c r="QKO452"/>
      <c r="QKP452"/>
      <c r="QKQ452"/>
      <c r="QKR452"/>
      <c r="QKS452"/>
      <c r="QKT452"/>
      <c r="QKU452"/>
      <c r="QKV452"/>
      <c r="QKW452"/>
      <c r="QKX452"/>
      <c r="QKY452"/>
      <c r="QKZ452"/>
      <c r="QLA452"/>
      <c r="QLB452"/>
      <c r="QLC452"/>
      <c r="QLD452"/>
      <c r="QLE452"/>
      <c r="QLF452"/>
      <c r="QLG452"/>
      <c r="QLH452"/>
      <c r="QLI452"/>
      <c r="QLJ452"/>
      <c r="QLK452"/>
      <c r="QLL452"/>
      <c r="QLM452"/>
      <c r="QLN452"/>
      <c r="QLO452"/>
      <c r="QLP452"/>
      <c r="QLQ452"/>
      <c r="QLR452"/>
      <c r="QLS452"/>
      <c r="QLT452"/>
      <c r="QLU452"/>
      <c r="QLV452"/>
      <c r="QLW452"/>
      <c r="QLX452"/>
      <c r="QLY452"/>
      <c r="QLZ452"/>
      <c r="QMA452"/>
      <c r="QMB452"/>
      <c r="QMC452"/>
      <c r="QMD452"/>
      <c r="QME452"/>
      <c r="QMF452"/>
      <c r="QMG452"/>
      <c r="QMH452"/>
      <c r="QMI452"/>
      <c r="QMJ452"/>
      <c r="QMK452"/>
      <c r="QML452"/>
      <c r="QMM452"/>
      <c r="QMN452"/>
      <c r="QMO452"/>
      <c r="QMP452"/>
      <c r="QMQ452"/>
      <c r="QMR452"/>
      <c r="QMS452"/>
      <c r="QMT452"/>
      <c r="QMU452"/>
      <c r="QMV452"/>
      <c r="QMW452"/>
      <c r="QMX452"/>
      <c r="QMY452"/>
      <c r="QMZ452"/>
      <c r="QNA452"/>
      <c r="QNB452"/>
      <c r="QNC452"/>
      <c r="QND452"/>
      <c r="QNE452"/>
      <c r="QNF452"/>
      <c r="QNG452"/>
      <c r="QNH452"/>
      <c r="QNI452"/>
      <c r="QNJ452"/>
      <c r="QNK452"/>
      <c r="QNL452"/>
      <c r="QNM452"/>
      <c r="QNN452"/>
      <c r="QNO452"/>
      <c r="QNP452"/>
      <c r="QNQ452"/>
      <c r="QNR452"/>
      <c r="QNS452"/>
      <c r="QNT452"/>
      <c r="QNU452"/>
      <c r="QNV452"/>
      <c r="QNW452"/>
      <c r="QNX452"/>
      <c r="QNY452"/>
      <c r="QNZ452"/>
      <c r="QOA452"/>
      <c r="QOB452"/>
      <c r="QOC452"/>
      <c r="QOD452"/>
      <c r="QOE452"/>
      <c r="QOF452"/>
      <c r="QOG452"/>
      <c r="QOH452"/>
      <c r="QOI452"/>
      <c r="QOJ452"/>
      <c r="QOK452"/>
      <c r="QOL452"/>
      <c r="QOM452"/>
      <c r="QON452"/>
      <c r="QOO452"/>
      <c r="QOP452"/>
      <c r="QOQ452"/>
      <c r="QOR452"/>
      <c r="QOS452"/>
      <c r="QOT452"/>
      <c r="QOU452"/>
      <c r="QOV452"/>
      <c r="QOW452"/>
      <c r="QOX452"/>
      <c r="QOY452"/>
      <c r="QOZ452"/>
      <c r="QPA452"/>
      <c r="QPB452"/>
      <c r="QPC452"/>
      <c r="QPD452"/>
      <c r="QPE452"/>
      <c r="QPF452"/>
      <c r="QPG452"/>
      <c r="QPH452"/>
      <c r="QPI452"/>
      <c r="QPJ452"/>
      <c r="QPK452"/>
      <c r="QPL452"/>
      <c r="QPM452"/>
      <c r="QPN452"/>
      <c r="QPO452"/>
      <c r="QPP452"/>
      <c r="QPQ452"/>
      <c r="QPR452"/>
      <c r="QPS452"/>
      <c r="QPT452"/>
      <c r="QPU452"/>
      <c r="QPV452"/>
      <c r="QPW452"/>
      <c r="QPX452"/>
      <c r="QPY452"/>
      <c r="QPZ452"/>
      <c r="QQA452"/>
      <c r="QQB452"/>
      <c r="QQC452"/>
      <c r="QQD452"/>
      <c r="QQE452"/>
      <c r="QQF452"/>
      <c r="QQG452"/>
      <c r="QQH452"/>
      <c r="QQI452"/>
      <c r="QQJ452"/>
      <c r="QQK452"/>
      <c r="QQL452"/>
      <c r="QQM452"/>
      <c r="QQN452"/>
      <c r="QQO452"/>
      <c r="QQP452"/>
      <c r="QQQ452"/>
      <c r="QQR452"/>
      <c r="QQS452"/>
      <c r="QQT452"/>
      <c r="QQU452"/>
      <c r="QQV452"/>
      <c r="QQW452"/>
      <c r="QQX452"/>
      <c r="QQY452"/>
      <c r="QQZ452"/>
      <c r="QRA452"/>
      <c r="QRB452"/>
      <c r="QRC452"/>
      <c r="QRD452"/>
      <c r="QRE452"/>
      <c r="QRF452"/>
      <c r="QRG452"/>
      <c r="QRH452"/>
      <c r="QRI452"/>
      <c r="QRJ452"/>
      <c r="QRK452"/>
      <c r="QRL452"/>
      <c r="QRM452"/>
      <c r="QRN452"/>
      <c r="QRO452"/>
      <c r="QRP452"/>
      <c r="QRQ452"/>
      <c r="QRR452"/>
      <c r="QRS452"/>
      <c r="QRT452"/>
      <c r="QRU452"/>
      <c r="QRV452"/>
      <c r="QRW452"/>
      <c r="QRX452"/>
      <c r="QRY452"/>
      <c r="QRZ452"/>
      <c r="QSA452"/>
      <c r="QSB452"/>
      <c r="QSC452"/>
      <c r="QSD452"/>
      <c r="QSE452"/>
      <c r="QSF452"/>
      <c r="QSG452"/>
      <c r="QSH452"/>
      <c r="QSI452"/>
      <c r="QSJ452"/>
      <c r="QSK452"/>
      <c r="QSL452"/>
      <c r="QSM452"/>
      <c r="QSN452"/>
      <c r="QSO452"/>
      <c r="QSP452"/>
      <c r="QSQ452"/>
      <c r="QSR452"/>
      <c r="QSS452"/>
      <c r="QST452"/>
      <c r="QSU452"/>
      <c r="QSV452"/>
      <c r="QSW452"/>
      <c r="QSX452"/>
      <c r="QSY452"/>
      <c r="QSZ452"/>
      <c r="QTA452"/>
      <c r="QTB452"/>
      <c r="QTC452"/>
      <c r="QTD452"/>
      <c r="QTE452"/>
      <c r="QTF452"/>
      <c r="QTG452"/>
      <c r="QTH452"/>
      <c r="QTI452"/>
      <c r="QTJ452"/>
      <c r="QTK452"/>
      <c r="QTL452"/>
      <c r="QTM452"/>
      <c r="QTN452"/>
      <c r="QTO452"/>
      <c r="QTP452"/>
      <c r="QTQ452"/>
      <c r="QTR452"/>
      <c r="QTS452"/>
      <c r="QTT452"/>
      <c r="QTU452"/>
      <c r="QTV452"/>
      <c r="QTW452"/>
      <c r="QTX452"/>
      <c r="QTY452"/>
      <c r="QTZ452"/>
      <c r="QUA452"/>
      <c r="QUB452"/>
      <c r="QUC452"/>
      <c r="QUD452"/>
      <c r="QUE452"/>
      <c r="QUF452"/>
      <c r="QUG452"/>
      <c r="QUH452"/>
      <c r="QUI452"/>
      <c r="QUJ452"/>
      <c r="QUK452"/>
      <c r="QUL452"/>
      <c r="QUM452"/>
      <c r="QUN452"/>
      <c r="QUO452"/>
      <c r="QUP452"/>
      <c r="QUQ452"/>
      <c r="QUR452"/>
      <c r="QUS452"/>
      <c r="QUT452"/>
      <c r="QUU452"/>
      <c r="QUV452"/>
      <c r="QUW452"/>
      <c r="QUX452"/>
      <c r="QUY452"/>
      <c r="QUZ452"/>
      <c r="QVA452"/>
      <c r="QVB452"/>
      <c r="QVC452"/>
      <c r="QVD452"/>
      <c r="QVE452"/>
      <c r="QVF452"/>
      <c r="QVG452"/>
      <c r="QVH452"/>
      <c r="QVI452"/>
      <c r="QVJ452"/>
      <c r="QVK452"/>
      <c r="QVL452"/>
      <c r="QVM452"/>
      <c r="QVN452"/>
      <c r="QVO452"/>
      <c r="QVP452"/>
      <c r="QVQ452"/>
      <c r="QVR452"/>
      <c r="QVS452"/>
      <c r="QVT452"/>
      <c r="QVU452"/>
      <c r="QVV452"/>
      <c r="QVW452"/>
      <c r="QVX452"/>
      <c r="QVY452"/>
      <c r="QVZ452"/>
      <c r="QWA452"/>
      <c r="QWB452"/>
      <c r="QWC452"/>
      <c r="QWD452"/>
      <c r="QWE452"/>
      <c r="QWF452"/>
      <c r="QWG452"/>
      <c r="QWH452"/>
      <c r="QWI452"/>
      <c r="QWJ452"/>
      <c r="QWK452"/>
      <c r="QWL452"/>
      <c r="QWM452"/>
      <c r="QWN452"/>
      <c r="QWO452"/>
      <c r="QWP452"/>
      <c r="QWQ452"/>
      <c r="QWR452"/>
      <c r="QWS452"/>
      <c r="QWT452"/>
      <c r="QWU452"/>
      <c r="QWV452"/>
      <c r="QWW452"/>
      <c r="QWX452"/>
      <c r="QWY452"/>
      <c r="QWZ452"/>
      <c r="QXA452"/>
      <c r="QXB452"/>
      <c r="QXC452"/>
      <c r="QXD452"/>
      <c r="QXE452"/>
      <c r="QXF452"/>
      <c r="QXG452"/>
      <c r="QXH452"/>
      <c r="QXI452"/>
      <c r="QXJ452"/>
      <c r="QXK452"/>
      <c r="QXL452"/>
      <c r="QXM452"/>
      <c r="QXN452"/>
      <c r="QXO452"/>
      <c r="QXP452"/>
      <c r="QXQ452"/>
      <c r="QXR452"/>
      <c r="QXS452"/>
      <c r="QXT452"/>
      <c r="QXU452"/>
      <c r="QXV452"/>
      <c r="QXW452"/>
      <c r="QXX452"/>
      <c r="QXY452"/>
      <c r="QXZ452"/>
      <c r="QYA452"/>
      <c r="QYB452"/>
      <c r="QYC452"/>
      <c r="QYD452"/>
      <c r="QYE452"/>
      <c r="QYF452"/>
      <c r="QYG452"/>
      <c r="QYH452"/>
      <c r="QYI452"/>
      <c r="QYJ452"/>
      <c r="QYK452"/>
      <c r="QYL452"/>
      <c r="QYM452"/>
      <c r="QYN452"/>
      <c r="QYO452"/>
      <c r="QYP452"/>
      <c r="QYQ452"/>
      <c r="QYR452"/>
      <c r="QYS452"/>
      <c r="QYT452"/>
      <c r="QYU452"/>
      <c r="QYV452"/>
      <c r="QYW452"/>
      <c r="QYX452"/>
      <c r="QYY452"/>
      <c r="QYZ452"/>
      <c r="QZA452"/>
      <c r="QZB452"/>
      <c r="QZC452"/>
      <c r="QZD452"/>
      <c r="QZE452"/>
      <c r="QZF452"/>
      <c r="QZG452"/>
      <c r="QZH452"/>
      <c r="QZI452"/>
      <c r="QZJ452"/>
      <c r="QZK452"/>
      <c r="QZL452"/>
      <c r="QZM452"/>
      <c r="QZN452"/>
      <c r="QZO452"/>
      <c r="QZP452"/>
      <c r="QZQ452"/>
      <c r="QZR452"/>
      <c r="QZS452"/>
      <c r="QZT452"/>
      <c r="QZU452"/>
      <c r="QZV452"/>
      <c r="QZW452"/>
      <c r="QZX452"/>
      <c r="QZY452"/>
      <c r="QZZ452"/>
      <c r="RAA452"/>
      <c r="RAB452"/>
      <c r="RAC452"/>
      <c r="RAD452"/>
      <c r="RAE452"/>
      <c r="RAF452"/>
      <c r="RAG452"/>
      <c r="RAH452"/>
      <c r="RAI452"/>
      <c r="RAJ452"/>
      <c r="RAK452"/>
      <c r="RAL452"/>
      <c r="RAM452"/>
      <c r="RAN452"/>
      <c r="RAO452"/>
      <c r="RAP452"/>
      <c r="RAQ452"/>
      <c r="RAR452"/>
      <c r="RAS452"/>
      <c r="RAT452"/>
      <c r="RAU452"/>
      <c r="RAV452"/>
      <c r="RAW452"/>
      <c r="RAX452"/>
      <c r="RAY452"/>
      <c r="RAZ452"/>
      <c r="RBA452"/>
      <c r="RBB452"/>
      <c r="RBC452"/>
      <c r="RBD452"/>
      <c r="RBE452"/>
      <c r="RBF452"/>
      <c r="RBG452"/>
      <c r="RBH452"/>
      <c r="RBI452"/>
      <c r="RBJ452"/>
      <c r="RBK452"/>
      <c r="RBL452"/>
      <c r="RBM452"/>
      <c r="RBN452"/>
      <c r="RBO452"/>
      <c r="RBP452"/>
      <c r="RBQ452"/>
      <c r="RBR452"/>
      <c r="RBS452"/>
      <c r="RBT452"/>
      <c r="RBU452"/>
      <c r="RBV452"/>
      <c r="RBW452"/>
      <c r="RBX452"/>
      <c r="RBY452"/>
      <c r="RBZ452"/>
      <c r="RCA452"/>
      <c r="RCB452"/>
      <c r="RCC452"/>
      <c r="RCD452"/>
      <c r="RCE452"/>
      <c r="RCF452"/>
      <c r="RCG452"/>
      <c r="RCH452"/>
      <c r="RCI452"/>
      <c r="RCJ452"/>
      <c r="RCK452"/>
      <c r="RCL452"/>
      <c r="RCM452"/>
      <c r="RCN452"/>
      <c r="RCO452"/>
      <c r="RCP452"/>
      <c r="RCQ452"/>
      <c r="RCR452"/>
      <c r="RCS452"/>
      <c r="RCT452"/>
      <c r="RCU452"/>
      <c r="RCV452"/>
      <c r="RCW452"/>
      <c r="RCX452"/>
      <c r="RCY452"/>
      <c r="RCZ452"/>
      <c r="RDA452"/>
      <c r="RDB452"/>
      <c r="RDC452"/>
      <c r="RDD452"/>
      <c r="RDE452"/>
      <c r="RDF452"/>
      <c r="RDG452"/>
      <c r="RDH452"/>
      <c r="RDI452"/>
      <c r="RDJ452"/>
      <c r="RDK452"/>
      <c r="RDL452"/>
      <c r="RDM452"/>
      <c r="RDN452"/>
      <c r="RDO452"/>
      <c r="RDP452"/>
      <c r="RDQ452"/>
      <c r="RDR452"/>
      <c r="RDS452"/>
      <c r="RDT452"/>
      <c r="RDU452"/>
      <c r="RDV452"/>
      <c r="RDW452"/>
      <c r="RDX452"/>
      <c r="RDY452"/>
      <c r="RDZ452"/>
      <c r="REA452"/>
      <c r="REB452"/>
      <c r="REC452"/>
      <c r="RED452"/>
      <c r="REE452"/>
      <c r="REF452"/>
      <c r="REG452"/>
      <c r="REH452"/>
      <c r="REI452"/>
      <c r="REJ452"/>
      <c r="REK452"/>
      <c r="REL452"/>
      <c r="REM452"/>
      <c r="REN452"/>
      <c r="REO452"/>
      <c r="REP452"/>
      <c r="REQ452"/>
      <c r="RER452"/>
      <c r="RES452"/>
      <c r="RET452"/>
      <c r="REU452"/>
      <c r="REV452"/>
      <c r="REW452"/>
      <c r="REX452"/>
      <c r="REY452"/>
      <c r="REZ452"/>
      <c r="RFA452"/>
      <c r="RFB452"/>
      <c r="RFC452"/>
      <c r="RFD452"/>
      <c r="RFE452"/>
      <c r="RFF452"/>
      <c r="RFG452"/>
      <c r="RFH452"/>
      <c r="RFI452"/>
      <c r="RFJ452"/>
      <c r="RFK452"/>
      <c r="RFL452"/>
      <c r="RFM452"/>
      <c r="RFN452"/>
      <c r="RFO452"/>
      <c r="RFP452"/>
      <c r="RFQ452"/>
      <c r="RFR452"/>
      <c r="RFS452"/>
      <c r="RFT452"/>
      <c r="RFU452"/>
      <c r="RFV452"/>
      <c r="RFW452"/>
      <c r="RFX452"/>
      <c r="RFY452"/>
      <c r="RFZ452"/>
      <c r="RGA452"/>
      <c r="RGB452"/>
      <c r="RGC452"/>
      <c r="RGD452"/>
      <c r="RGE452"/>
      <c r="RGF452"/>
      <c r="RGG452"/>
      <c r="RGH452"/>
      <c r="RGI452"/>
      <c r="RGJ452"/>
      <c r="RGK452"/>
      <c r="RGL452"/>
      <c r="RGM452"/>
      <c r="RGN452"/>
      <c r="RGO452"/>
      <c r="RGP452"/>
      <c r="RGQ452"/>
      <c r="RGR452"/>
      <c r="RGS452"/>
      <c r="RGT452"/>
      <c r="RGU452"/>
      <c r="RGV452"/>
      <c r="RGW452"/>
      <c r="RGX452"/>
      <c r="RGY452"/>
      <c r="RGZ452"/>
      <c r="RHA452"/>
      <c r="RHB452"/>
      <c r="RHC452"/>
      <c r="RHD452"/>
      <c r="RHE452"/>
      <c r="RHF452"/>
      <c r="RHG452"/>
      <c r="RHH452"/>
      <c r="RHI452"/>
      <c r="RHJ452"/>
      <c r="RHK452"/>
      <c r="RHL452"/>
      <c r="RHM452"/>
      <c r="RHN452"/>
      <c r="RHO452"/>
      <c r="RHP452"/>
      <c r="RHQ452"/>
      <c r="RHR452"/>
      <c r="RHS452"/>
      <c r="RHT452"/>
      <c r="RHU452"/>
      <c r="RHV452"/>
      <c r="RHW452"/>
      <c r="RHX452"/>
      <c r="RHY452"/>
      <c r="RHZ452"/>
      <c r="RIA452"/>
      <c r="RIB452"/>
      <c r="RIC452"/>
      <c r="RID452"/>
      <c r="RIE452"/>
      <c r="RIF452"/>
      <c r="RIG452"/>
      <c r="RIH452"/>
      <c r="RII452"/>
      <c r="RIJ452"/>
      <c r="RIK452"/>
      <c r="RIL452"/>
      <c r="RIM452"/>
      <c r="RIN452"/>
      <c r="RIO452"/>
      <c r="RIP452"/>
      <c r="RIQ452"/>
      <c r="RIR452"/>
      <c r="RIS452"/>
      <c r="RIT452"/>
      <c r="RIU452"/>
      <c r="RIV452"/>
      <c r="RIW452"/>
      <c r="RIX452"/>
      <c r="RIY452"/>
      <c r="RIZ452"/>
      <c r="RJA452"/>
      <c r="RJB452"/>
      <c r="RJC452"/>
      <c r="RJD452"/>
      <c r="RJE452"/>
      <c r="RJF452"/>
      <c r="RJG452"/>
      <c r="RJH452"/>
      <c r="RJI452"/>
      <c r="RJJ452"/>
      <c r="RJK452"/>
      <c r="RJL452"/>
      <c r="RJM452"/>
      <c r="RJN452"/>
      <c r="RJO452"/>
      <c r="RJP452"/>
      <c r="RJQ452"/>
      <c r="RJR452"/>
      <c r="RJS452"/>
      <c r="RJT452"/>
      <c r="RJU452"/>
      <c r="RJV452"/>
      <c r="RJW452"/>
      <c r="RJX452"/>
      <c r="RJY452"/>
      <c r="RJZ452"/>
      <c r="RKA452"/>
      <c r="RKB452"/>
      <c r="RKC452"/>
      <c r="RKD452"/>
      <c r="RKE452"/>
      <c r="RKF452"/>
      <c r="RKG452"/>
      <c r="RKH452"/>
      <c r="RKI452"/>
      <c r="RKJ452"/>
      <c r="RKK452"/>
      <c r="RKL452"/>
      <c r="RKM452"/>
      <c r="RKN452"/>
      <c r="RKO452"/>
      <c r="RKP452"/>
      <c r="RKQ452"/>
      <c r="RKR452"/>
      <c r="RKS452"/>
      <c r="RKT452"/>
      <c r="RKU452"/>
      <c r="RKV452"/>
      <c r="RKW452"/>
      <c r="RKX452"/>
      <c r="RKY452"/>
      <c r="RKZ452"/>
      <c r="RLA452"/>
      <c r="RLB452"/>
      <c r="RLC452"/>
      <c r="RLD452"/>
      <c r="RLE452"/>
      <c r="RLF452"/>
      <c r="RLG452"/>
      <c r="RLH452"/>
      <c r="RLI452"/>
      <c r="RLJ452"/>
      <c r="RLK452"/>
      <c r="RLL452"/>
      <c r="RLM452"/>
      <c r="RLN452"/>
      <c r="RLO452"/>
      <c r="RLP452"/>
      <c r="RLQ452"/>
      <c r="RLR452"/>
      <c r="RLS452"/>
      <c r="RLT452"/>
      <c r="RLU452"/>
      <c r="RLV452"/>
      <c r="RLW452"/>
      <c r="RLX452"/>
      <c r="RLY452"/>
      <c r="RLZ452"/>
      <c r="RMA452"/>
      <c r="RMB452"/>
      <c r="RMC452"/>
      <c r="RMD452"/>
      <c r="RME452"/>
      <c r="RMF452"/>
      <c r="RMG452"/>
      <c r="RMH452"/>
      <c r="RMI452"/>
      <c r="RMJ452"/>
      <c r="RMK452"/>
      <c r="RML452"/>
      <c r="RMM452"/>
      <c r="RMN452"/>
      <c r="RMO452"/>
      <c r="RMP452"/>
      <c r="RMQ452"/>
      <c r="RMR452"/>
      <c r="RMS452"/>
      <c r="RMT452"/>
      <c r="RMU452"/>
      <c r="RMV452"/>
      <c r="RMW452"/>
      <c r="RMX452"/>
      <c r="RMY452"/>
      <c r="RMZ452"/>
      <c r="RNA452"/>
      <c r="RNB452"/>
      <c r="RNC452"/>
      <c r="RND452"/>
      <c r="RNE452"/>
      <c r="RNF452"/>
      <c r="RNG452"/>
      <c r="RNH452"/>
      <c r="RNI452"/>
      <c r="RNJ452"/>
      <c r="RNK452"/>
      <c r="RNL452"/>
      <c r="RNM452"/>
      <c r="RNN452"/>
      <c r="RNO452"/>
      <c r="RNP452"/>
      <c r="RNQ452"/>
      <c r="RNR452"/>
      <c r="RNS452"/>
      <c r="RNT452"/>
      <c r="RNU452"/>
      <c r="RNV452"/>
      <c r="RNW452"/>
      <c r="RNX452"/>
      <c r="RNY452"/>
      <c r="RNZ452"/>
      <c r="ROA452"/>
      <c r="ROB452"/>
      <c r="ROC452"/>
      <c r="ROD452"/>
      <c r="ROE452"/>
      <c r="ROF452"/>
      <c r="ROG452"/>
      <c r="ROH452"/>
      <c r="ROI452"/>
      <c r="ROJ452"/>
      <c r="ROK452"/>
      <c r="ROL452"/>
      <c r="ROM452"/>
      <c r="RON452"/>
      <c r="ROO452"/>
      <c r="ROP452"/>
      <c r="ROQ452"/>
      <c r="ROR452"/>
      <c r="ROS452"/>
      <c r="ROT452"/>
      <c r="ROU452"/>
      <c r="ROV452"/>
      <c r="ROW452"/>
      <c r="ROX452"/>
      <c r="ROY452"/>
      <c r="ROZ452"/>
      <c r="RPA452"/>
      <c r="RPB452"/>
      <c r="RPC452"/>
      <c r="RPD452"/>
      <c r="RPE452"/>
      <c r="RPF452"/>
      <c r="RPG452"/>
      <c r="RPH452"/>
      <c r="RPI452"/>
      <c r="RPJ452"/>
      <c r="RPK452"/>
      <c r="RPL452"/>
      <c r="RPM452"/>
      <c r="RPN452"/>
      <c r="RPO452"/>
      <c r="RPP452"/>
      <c r="RPQ452"/>
      <c r="RPR452"/>
      <c r="RPS452"/>
      <c r="RPT452"/>
      <c r="RPU452"/>
      <c r="RPV452"/>
      <c r="RPW452"/>
      <c r="RPX452"/>
      <c r="RPY452"/>
      <c r="RPZ452"/>
      <c r="RQA452"/>
      <c r="RQB452"/>
      <c r="RQC452"/>
      <c r="RQD452"/>
      <c r="RQE452"/>
      <c r="RQF452"/>
      <c r="RQG452"/>
      <c r="RQH452"/>
      <c r="RQI452"/>
      <c r="RQJ452"/>
      <c r="RQK452"/>
      <c r="RQL452"/>
      <c r="RQM452"/>
      <c r="RQN452"/>
      <c r="RQO452"/>
      <c r="RQP452"/>
      <c r="RQQ452"/>
      <c r="RQR452"/>
      <c r="RQS452"/>
      <c r="RQT452"/>
      <c r="RQU452"/>
      <c r="RQV452"/>
      <c r="RQW452"/>
      <c r="RQX452"/>
      <c r="RQY452"/>
      <c r="RQZ452"/>
      <c r="RRA452"/>
      <c r="RRB452"/>
      <c r="RRC452"/>
      <c r="RRD452"/>
      <c r="RRE452"/>
      <c r="RRF452"/>
      <c r="RRG452"/>
      <c r="RRH452"/>
      <c r="RRI452"/>
      <c r="RRJ452"/>
      <c r="RRK452"/>
      <c r="RRL452"/>
      <c r="RRM452"/>
      <c r="RRN452"/>
      <c r="RRO452"/>
      <c r="RRP452"/>
      <c r="RRQ452"/>
      <c r="RRR452"/>
      <c r="RRS452"/>
      <c r="RRT452"/>
      <c r="RRU452"/>
      <c r="RRV452"/>
      <c r="RRW452"/>
      <c r="RRX452"/>
      <c r="RRY452"/>
      <c r="RRZ452"/>
      <c r="RSA452"/>
      <c r="RSB452"/>
      <c r="RSC452"/>
      <c r="RSD452"/>
      <c r="RSE452"/>
      <c r="RSF452"/>
      <c r="RSG452"/>
      <c r="RSH452"/>
      <c r="RSI452"/>
      <c r="RSJ452"/>
      <c r="RSK452"/>
      <c r="RSL452"/>
      <c r="RSM452"/>
      <c r="RSN452"/>
      <c r="RSO452"/>
      <c r="RSP452"/>
      <c r="RSQ452"/>
      <c r="RSR452"/>
      <c r="RSS452"/>
      <c r="RST452"/>
      <c r="RSU452"/>
      <c r="RSV452"/>
      <c r="RSW452"/>
      <c r="RSX452"/>
      <c r="RSY452"/>
      <c r="RSZ452"/>
      <c r="RTA452"/>
      <c r="RTB452"/>
      <c r="RTC452"/>
      <c r="RTD452"/>
      <c r="RTE452"/>
      <c r="RTF452"/>
      <c r="RTG452"/>
      <c r="RTH452"/>
      <c r="RTI452"/>
      <c r="RTJ452"/>
      <c r="RTK452"/>
      <c r="RTL452"/>
      <c r="RTM452"/>
      <c r="RTN452"/>
      <c r="RTO452"/>
      <c r="RTP452"/>
      <c r="RTQ452"/>
      <c r="RTR452"/>
      <c r="RTS452"/>
      <c r="RTT452"/>
      <c r="RTU452"/>
      <c r="RTV452"/>
      <c r="RTW452"/>
      <c r="RTX452"/>
      <c r="RTY452"/>
      <c r="RTZ452"/>
      <c r="RUA452"/>
      <c r="RUB452"/>
      <c r="RUC452"/>
      <c r="RUD452"/>
      <c r="RUE452"/>
      <c r="RUF452"/>
      <c r="RUG452"/>
      <c r="RUH452"/>
      <c r="RUI452"/>
      <c r="RUJ452"/>
      <c r="RUK452"/>
      <c r="RUL452"/>
      <c r="RUM452"/>
      <c r="RUN452"/>
      <c r="RUO452"/>
      <c r="RUP452"/>
      <c r="RUQ452"/>
      <c r="RUR452"/>
      <c r="RUS452"/>
      <c r="RUT452"/>
      <c r="RUU452"/>
      <c r="RUV452"/>
      <c r="RUW452"/>
      <c r="RUX452"/>
      <c r="RUY452"/>
      <c r="RUZ452"/>
      <c r="RVA452"/>
      <c r="RVB452"/>
      <c r="RVC452"/>
      <c r="RVD452"/>
      <c r="RVE452"/>
      <c r="RVF452"/>
      <c r="RVG452"/>
      <c r="RVH452"/>
      <c r="RVI452"/>
      <c r="RVJ452"/>
      <c r="RVK452"/>
      <c r="RVL452"/>
      <c r="RVM452"/>
      <c r="RVN452"/>
      <c r="RVO452"/>
      <c r="RVP452"/>
      <c r="RVQ452"/>
      <c r="RVR452"/>
      <c r="RVS452"/>
      <c r="RVT452"/>
      <c r="RVU452"/>
      <c r="RVV452"/>
      <c r="RVW452"/>
      <c r="RVX452"/>
      <c r="RVY452"/>
      <c r="RVZ452"/>
      <c r="RWA452"/>
      <c r="RWB452"/>
      <c r="RWC452"/>
      <c r="RWD452"/>
      <c r="RWE452"/>
      <c r="RWF452"/>
      <c r="RWG452"/>
      <c r="RWH452"/>
      <c r="RWI452"/>
      <c r="RWJ452"/>
      <c r="RWK452"/>
      <c r="RWL452"/>
      <c r="RWM452"/>
      <c r="RWN452"/>
      <c r="RWO452"/>
      <c r="RWP452"/>
      <c r="RWQ452"/>
      <c r="RWR452"/>
      <c r="RWS452"/>
      <c r="RWT452"/>
      <c r="RWU452"/>
      <c r="RWV452"/>
      <c r="RWW452"/>
      <c r="RWX452"/>
      <c r="RWY452"/>
      <c r="RWZ452"/>
      <c r="RXA452"/>
      <c r="RXB452"/>
      <c r="RXC452"/>
      <c r="RXD452"/>
      <c r="RXE452"/>
      <c r="RXF452"/>
      <c r="RXG452"/>
      <c r="RXH452"/>
      <c r="RXI452"/>
      <c r="RXJ452"/>
      <c r="RXK452"/>
      <c r="RXL452"/>
      <c r="RXM452"/>
      <c r="RXN452"/>
      <c r="RXO452"/>
      <c r="RXP452"/>
      <c r="RXQ452"/>
      <c r="RXR452"/>
      <c r="RXS452"/>
      <c r="RXT452"/>
      <c r="RXU452"/>
      <c r="RXV452"/>
      <c r="RXW452"/>
      <c r="RXX452"/>
      <c r="RXY452"/>
      <c r="RXZ452"/>
      <c r="RYA452"/>
      <c r="RYB452"/>
      <c r="RYC452"/>
      <c r="RYD452"/>
      <c r="RYE452"/>
      <c r="RYF452"/>
      <c r="RYG452"/>
      <c r="RYH452"/>
      <c r="RYI452"/>
      <c r="RYJ452"/>
      <c r="RYK452"/>
      <c r="RYL452"/>
      <c r="RYM452"/>
      <c r="RYN452"/>
      <c r="RYO452"/>
      <c r="RYP452"/>
      <c r="RYQ452"/>
      <c r="RYR452"/>
      <c r="RYS452"/>
      <c r="RYT452"/>
      <c r="RYU452"/>
      <c r="RYV452"/>
      <c r="RYW452"/>
      <c r="RYX452"/>
      <c r="RYY452"/>
      <c r="RYZ452"/>
      <c r="RZA452"/>
      <c r="RZB452"/>
      <c r="RZC452"/>
      <c r="RZD452"/>
      <c r="RZE452"/>
      <c r="RZF452"/>
      <c r="RZG452"/>
      <c r="RZH452"/>
      <c r="RZI452"/>
      <c r="RZJ452"/>
      <c r="RZK452"/>
      <c r="RZL452"/>
      <c r="RZM452"/>
      <c r="RZN452"/>
      <c r="RZO452"/>
      <c r="RZP452"/>
      <c r="RZQ452"/>
      <c r="RZR452"/>
      <c r="RZS452"/>
      <c r="RZT452"/>
      <c r="RZU452"/>
      <c r="RZV452"/>
      <c r="RZW452"/>
      <c r="RZX452"/>
      <c r="RZY452"/>
      <c r="RZZ452"/>
      <c r="SAA452"/>
      <c r="SAB452"/>
      <c r="SAC452"/>
      <c r="SAD452"/>
      <c r="SAE452"/>
      <c r="SAF452"/>
      <c r="SAG452"/>
      <c r="SAH452"/>
      <c r="SAI452"/>
      <c r="SAJ452"/>
      <c r="SAK452"/>
      <c r="SAL452"/>
      <c r="SAM452"/>
      <c r="SAN452"/>
      <c r="SAO452"/>
      <c r="SAP452"/>
      <c r="SAQ452"/>
      <c r="SAR452"/>
      <c r="SAS452"/>
      <c r="SAT452"/>
      <c r="SAU452"/>
      <c r="SAV452"/>
      <c r="SAW452"/>
      <c r="SAX452"/>
      <c r="SAY452"/>
      <c r="SAZ452"/>
      <c r="SBA452"/>
      <c r="SBB452"/>
      <c r="SBC452"/>
      <c r="SBD452"/>
      <c r="SBE452"/>
      <c r="SBF452"/>
      <c r="SBG452"/>
      <c r="SBH452"/>
      <c r="SBI452"/>
      <c r="SBJ452"/>
      <c r="SBK452"/>
      <c r="SBL452"/>
      <c r="SBM452"/>
      <c r="SBN452"/>
      <c r="SBO452"/>
      <c r="SBP452"/>
      <c r="SBQ452"/>
      <c r="SBR452"/>
      <c r="SBS452"/>
      <c r="SBT452"/>
      <c r="SBU452"/>
      <c r="SBV452"/>
      <c r="SBW452"/>
      <c r="SBX452"/>
      <c r="SBY452"/>
      <c r="SBZ452"/>
      <c r="SCA452"/>
      <c r="SCB452"/>
      <c r="SCC452"/>
      <c r="SCD452"/>
      <c r="SCE452"/>
      <c r="SCF452"/>
      <c r="SCG452"/>
      <c r="SCH452"/>
      <c r="SCI452"/>
      <c r="SCJ452"/>
      <c r="SCK452"/>
      <c r="SCL452"/>
      <c r="SCM452"/>
      <c r="SCN452"/>
      <c r="SCO452"/>
      <c r="SCP452"/>
      <c r="SCQ452"/>
      <c r="SCR452"/>
      <c r="SCS452"/>
      <c r="SCT452"/>
      <c r="SCU452"/>
      <c r="SCV452"/>
      <c r="SCW452"/>
      <c r="SCX452"/>
      <c r="SCY452"/>
      <c r="SCZ452"/>
      <c r="SDA452"/>
      <c r="SDB452"/>
      <c r="SDC452"/>
      <c r="SDD452"/>
      <c r="SDE452"/>
      <c r="SDF452"/>
      <c r="SDG452"/>
      <c r="SDH452"/>
      <c r="SDI452"/>
      <c r="SDJ452"/>
      <c r="SDK452"/>
      <c r="SDL452"/>
      <c r="SDM452"/>
      <c r="SDN452"/>
      <c r="SDO452"/>
      <c r="SDP452"/>
      <c r="SDQ452"/>
      <c r="SDR452"/>
      <c r="SDS452"/>
      <c r="SDT452"/>
      <c r="SDU452"/>
      <c r="SDV452"/>
      <c r="SDW452"/>
      <c r="SDX452"/>
      <c r="SDY452"/>
      <c r="SDZ452"/>
      <c r="SEA452"/>
      <c r="SEB452"/>
      <c r="SEC452"/>
      <c r="SED452"/>
      <c r="SEE452"/>
      <c r="SEF452"/>
      <c r="SEG452"/>
      <c r="SEH452"/>
      <c r="SEI452"/>
      <c r="SEJ452"/>
      <c r="SEK452"/>
      <c r="SEL452"/>
      <c r="SEM452"/>
      <c r="SEN452"/>
      <c r="SEO452"/>
      <c r="SEP452"/>
      <c r="SEQ452"/>
      <c r="SER452"/>
      <c r="SES452"/>
      <c r="SET452"/>
      <c r="SEU452"/>
      <c r="SEV452"/>
      <c r="SEW452"/>
      <c r="SEX452"/>
      <c r="SEY452"/>
      <c r="SEZ452"/>
      <c r="SFA452"/>
      <c r="SFB452"/>
      <c r="SFC452"/>
      <c r="SFD452"/>
      <c r="SFE452"/>
      <c r="SFF452"/>
      <c r="SFG452"/>
      <c r="SFH452"/>
      <c r="SFI452"/>
      <c r="SFJ452"/>
      <c r="SFK452"/>
      <c r="SFL452"/>
      <c r="SFM452"/>
      <c r="SFN452"/>
      <c r="SFO452"/>
      <c r="SFP452"/>
      <c r="SFQ452"/>
      <c r="SFR452"/>
      <c r="SFS452"/>
      <c r="SFT452"/>
      <c r="SFU452"/>
      <c r="SFV452"/>
      <c r="SFW452"/>
      <c r="SFX452"/>
      <c r="SFY452"/>
      <c r="SFZ452"/>
      <c r="SGA452"/>
      <c r="SGB452"/>
      <c r="SGC452"/>
      <c r="SGD452"/>
      <c r="SGE452"/>
      <c r="SGF452"/>
      <c r="SGG452"/>
      <c r="SGH452"/>
      <c r="SGI452"/>
      <c r="SGJ452"/>
      <c r="SGK452"/>
      <c r="SGL452"/>
      <c r="SGM452"/>
      <c r="SGN452"/>
      <c r="SGO452"/>
      <c r="SGP452"/>
      <c r="SGQ452"/>
      <c r="SGR452"/>
      <c r="SGS452"/>
      <c r="SGT452"/>
      <c r="SGU452"/>
      <c r="SGV452"/>
      <c r="SGW452"/>
      <c r="SGX452"/>
      <c r="SGY452"/>
      <c r="SGZ452"/>
      <c r="SHA452"/>
      <c r="SHB452"/>
      <c r="SHC452"/>
      <c r="SHD452"/>
      <c r="SHE452"/>
      <c r="SHF452"/>
      <c r="SHG452"/>
      <c r="SHH452"/>
      <c r="SHI452"/>
      <c r="SHJ452"/>
      <c r="SHK452"/>
      <c r="SHL452"/>
      <c r="SHM452"/>
      <c r="SHN452"/>
      <c r="SHO452"/>
      <c r="SHP452"/>
      <c r="SHQ452"/>
      <c r="SHR452"/>
      <c r="SHS452"/>
      <c r="SHT452"/>
      <c r="SHU452"/>
      <c r="SHV452"/>
      <c r="SHW452"/>
      <c r="SHX452"/>
      <c r="SHY452"/>
      <c r="SHZ452"/>
      <c r="SIA452"/>
      <c r="SIB452"/>
      <c r="SIC452"/>
      <c r="SID452"/>
      <c r="SIE452"/>
      <c r="SIF452"/>
      <c r="SIG452"/>
      <c r="SIH452"/>
      <c r="SII452"/>
      <c r="SIJ452"/>
      <c r="SIK452"/>
      <c r="SIL452"/>
      <c r="SIM452"/>
      <c r="SIN452"/>
      <c r="SIO452"/>
      <c r="SIP452"/>
      <c r="SIQ452"/>
      <c r="SIR452"/>
      <c r="SIS452"/>
      <c r="SIT452"/>
      <c r="SIU452"/>
      <c r="SIV452"/>
      <c r="SIW452"/>
      <c r="SIX452"/>
      <c r="SIY452"/>
      <c r="SIZ452"/>
      <c r="SJA452"/>
      <c r="SJB452"/>
      <c r="SJC452"/>
      <c r="SJD452"/>
      <c r="SJE452"/>
      <c r="SJF452"/>
      <c r="SJG452"/>
      <c r="SJH452"/>
      <c r="SJI452"/>
      <c r="SJJ452"/>
      <c r="SJK452"/>
      <c r="SJL452"/>
      <c r="SJM452"/>
      <c r="SJN452"/>
      <c r="SJO452"/>
      <c r="SJP452"/>
      <c r="SJQ452"/>
      <c r="SJR452"/>
      <c r="SJS452"/>
      <c r="SJT452"/>
      <c r="SJU452"/>
      <c r="SJV452"/>
      <c r="SJW452"/>
      <c r="SJX452"/>
      <c r="SJY452"/>
      <c r="SJZ452"/>
      <c r="SKA452"/>
      <c r="SKB452"/>
      <c r="SKC452"/>
      <c r="SKD452"/>
      <c r="SKE452"/>
      <c r="SKF452"/>
      <c r="SKG452"/>
      <c r="SKH452"/>
      <c r="SKI452"/>
      <c r="SKJ452"/>
      <c r="SKK452"/>
      <c r="SKL452"/>
      <c r="SKM452"/>
      <c r="SKN452"/>
      <c r="SKO452"/>
      <c r="SKP452"/>
      <c r="SKQ452"/>
      <c r="SKR452"/>
      <c r="SKS452"/>
      <c r="SKT452"/>
      <c r="SKU452"/>
      <c r="SKV452"/>
      <c r="SKW452"/>
      <c r="SKX452"/>
      <c r="SKY452"/>
      <c r="SKZ452"/>
      <c r="SLA452"/>
      <c r="SLB452"/>
      <c r="SLC452"/>
      <c r="SLD452"/>
      <c r="SLE452"/>
      <c r="SLF452"/>
      <c r="SLG452"/>
      <c r="SLH452"/>
      <c r="SLI452"/>
      <c r="SLJ452"/>
      <c r="SLK452"/>
      <c r="SLL452"/>
      <c r="SLM452"/>
      <c r="SLN452"/>
      <c r="SLO452"/>
      <c r="SLP452"/>
      <c r="SLQ452"/>
      <c r="SLR452"/>
      <c r="SLS452"/>
      <c r="SLT452"/>
      <c r="SLU452"/>
      <c r="SLV452"/>
      <c r="SLW452"/>
      <c r="SLX452"/>
      <c r="SLY452"/>
      <c r="SLZ452"/>
      <c r="SMA452"/>
      <c r="SMB452"/>
      <c r="SMC452"/>
      <c r="SMD452"/>
      <c r="SME452"/>
      <c r="SMF452"/>
      <c r="SMG452"/>
      <c r="SMH452"/>
      <c r="SMI452"/>
      <c r="SMJ452"/>
      <c r="SMK452"/>
      <c r="SML452"/>
      <c r="SMM452"/>
      <c r="SMN452"/>
      <c r="SMO452"/>
      <c r="SMP452"/>
      <c r="SMQ452"/>
      <c r="SMR452"/>
      <c r="SMS452"/>
      <c r="SMT452"/>
      <c r="SMU452"/>
      <c r="SMV452"/>
      <c r="SMW452"/>
      <c r="SMX452"/>
      <c r="SMY452"/>
      <c r="SMZ452"/>
      <c r="SNA452"/>
      <c r="SNB452"/>
      <c r="SNC452"/>
      <c r="SND452"/>
      <c r="SNE452"/>
      <c r="SNF452"/>
      <c r="SNG452"/>
      <c r="SNH452"/>
      <c r="SNI452"/>
      <c r="SNJ452"/>
      <c r="SNK452"/>
      <c r="SNL452"/>
      <c r="SNM452"/>
      <c r="SNN452"/>
      <c r="SNO452"/>
      <c r="SNP452"/>
      <c r="SNQ452"/>
      <c r="SNR452"/>
      <c r="SNS452"/>
      <c r="SNT452"/>
      <c r="SNU452"/>
      <c r="SNV452"/>
      <c r="SNW452"/>
      <c r="SNX452"/>
      <c r="SNY452"/>
      <c r="SNZ452"/>
      <c r="SOA452"/>
      <c r="SOB452"/>
      <c r="SOC452"/>
      <c r="SOD452"/>
      <c r="SOE452"/>
      <c r="SOF452"/>
      <c r="SOG452"/>
      <c r="SOH452"/>
      <c r="SOI452"/>
      <c r="SOJ452"/>
      <c r="SOK452"/>
      <c r="SOL452"/>
      <c r="SOM452"/>
      <c r="SON452"/>
      <c r="SOO452"/>
      <c r="SOP452"/>
      <c r="SOQ452"/>
      <c r="SOR452"/>
      <c r="SOS452"/>
      <c r="SOT452"/>
      <c r="SOU452"/>
      <c r="SOV452"/>
      <c r="SOW452"/>
      <c r="SOX452"/>
      <c r="SOY452"/>
      <c r="SOZ452"/>
      <c r="SPA452"/>
      <c r="SPB452"/>
      <c r="SPC452"/>
      <c r="SPD452"/>
      <c r="SPE452"/>
      <c r="SPF452"/>
      <c r="SPG452"/>
      <c r="SPH452"/>
      <c r="SPI452"/>
      <c r="SPJ452"/>
      <c r="SPK452"/>
      <c r="SPL452"/>
      <c r="SPM452"/>
      <c r="SPN452"/>
      <c r="SPO452"/>
      <c r="SPP452"/>
      <c r="SPQ452"/>
      <c r="SPR452"/>
      <c r="SPS452"/>
      <c r="SPT452"/>
      <c r="SPU452"/>
      <c r="SPV452"/>
      <c r="SPW452"/>
      <c r="SPX452"/>
      <c r="SPY452"/>
      <c r="SPZ452"/>
      <c r="SQA452"/>
      <c r="SQB452"/>
      <c r="SQC452"/>
      <c r="SQD452"/>
      <c r="SQE452"/>
      <c r="SQF452"/>
      <c r="SQG452"/>
      <c r="SQH452"/>
      <c r="SQI452"/>
      <c r="SQJ452"/>
      <c r="SQK452"/>
      <c r="SQL452"/>
      <c r="SQM452"/>
      <c r="SQN452"/>
      <c r="SQO452"/>
      <c r="SQP452"/>
      <c r="SQQ452"/>
      <c r="SQR452"/>
      <c r="SQS452"/>
      <c r="SQT452"/>
      <c r="SQU452"/>
      <c r="SQV452"/>
      <c r="SQW452"/>
      <c r="SQX452"/>
      <c r="SQY452"/>
      <c r="SQZ452"/>
      <c r="SRA452"/>
      <c r="SRB452"/>
      <c r="SRC452"/>
      <c r="SRD452"/>
      <c r="SRE452"/>
      <c r="SRF452"/>
      <c r="SRG452"/>
      <c r="SRH452"/>
      <c r="SRI452"/>
      <c r="SRJ452"/>
      <c r="SRK452"/>
      <c r="SRL452"/>
      <c r="SRM452"/>
      <c r="SRN452"/>
      <c r="SRO452"/>
      <c r="SRP452"/>
      <c r="SRQ452"/>
      <c r="SRR452"/>
      <c r="SRS452"/>
      <c r="SRT452"/>
      <c r="SRU452"/>
      <c r="SRV452"/>
      <c r="SRW452"/>
      <c r="SRX452"/>
      <c r="SRY452"/>
      <c r="SRZ452"/>
      <c r="SSA452"/>
      <c r="SSB452"/>
      <c r="SSC452"/>
      <c r="SSD452"/>
      <c r="SSE452"/>
      <c r="SSF452"/>
      <c r="SSG452"/>
      <c r="SSH452"/>
      <c r="SSI452"/>
      <c r="SSJ452"/>
      <c r="SSK452"/>
      <c r="SSL452"/>
      <c r="SSM452"/>
      <c r="SSN452"/>
      <c r="SSO452"/>
      <c r="SSP452"/>
      <c r="SSQ452"/>
      <c r="SSR452"/>
      <c r="SSS452"/>
      <c r="SST452"/>
      <c r="SSU452"/>
      <c r="SSV452"/>
      <c r="SSW452"/>
      <c r="SSX452"/>
      <c r="SSY452"/>
      <c r="SSZ452"/>
      <c r="STA452"/>
      <c r="STB452"/>
      <c r="STC452"/>
      <c r="STD452"/>
      <c r="STE452"/>
      <c r="STF452"/>
      <c r="STG452"/>
      <c r="STH452"/>
      <c r="STI452"/>
      <c r="STJ452"/>
      <c r="STK452"/>
      <c r="STL452"/>
      <c r="STM452"/>
      <c r="STN452"/>
      <c r="STO452"/>
      <c r="STP452"/>
      <c r="STQ452"/>
      <c r="STR452"/>
      <c r="STS452"/>
      <c r="STT452"/>
      <c r="STU452"/>
      <c r="STV452"/>
      <c r="STW452"/>
      <c r="STX452"/>
      <c r="STY452"/>
      <c r="STZ452"/>
      <c r="SUA452"/>
      <c r="SUB452"/>
      <c r="SUC452"/>
      <c r="SUD452"/>
      <c r="SUE452"/>
      <c r="SUF452"/>
      <c r="SUG452"/>
      <c r="SUH452"/>
      <c r="SUI452"/>
      <c r="SUJ452"/>
      <c r="SUK452"/>
      <c r="SUL452"/>
      <c r="SUM452"/>
      <c r="SUN452"/>
      <c r="SUO452"/>
      <c r="SUP452"/>
      <c r="SUQ452"/>
      <c r="SUR452"/>
      <c r="SUS452"/>
      <c r="SUT452"/>
      <c r="SUU452"/>
      <c r="SUV452"/>
      <c r="SUW452"/>
      <c r="SUX452"/>
      <c r="SUY452"/>
      <c r="SUZ452"/>
      <c r="SVA452"/>
      <c r="SVB452"/>
      <c r="SVC452"/>
      <c r="SVD452"/>
      <c r="SVE452"/>
      <c r="SVF452"/>
      <c r="SVG452"/>
      <c r="SVH452"/>
      <c r="SVI452"/>
      <c r="SVJ452"/>
      <c r="SVK452"/>
      <c r="SVL452"/>
      <c r="SVM452"/>
      <c r="SVN452"/>
      <c r="SVO452"/>
      <c r="SVP452"/>
      <c r="SVQ452"/>
      <c r="SVR452"/>
      <c r="SVS452"/>
      <c r="SVT452"/>
      <c r="SVU452"/>
      <c r="SVV452"/>
      <c r="SVW452"/>
      <c r="SVX452"/>
      <c r="SVY452"/>
      <c r="SVZ452"/>
      <c r="SWA452"/>
      <c r="SWB452"/>
      <c r="SWC452"/>
      <c r="SWD452"/>
      <c r="SWE452"/>
      <c r="SWF452"/>
      <c r="SWG452"/>
      <c r="SWH452"/>
      <c r="SWI452"/>
      <c r="SWJ452"/>
      <c r="SWK452"/>
      <c r="SWL452"/>
      <c r="SWM452"/>
      <c r="SWN452"/>
      <c r="SWO452"/>
      <c r="SWP452"/>
      <c r="SWQ452"/>
      <c r="SWR452"/>
      <c r="SWS452"/>
      <c r="SWT452"/>
      <c r="SWU452"/>
      <c r="SWV452"/>
      <c r="SWW452"/>
      <c r="SWX452"/>
      <c r="SWY452"/>
      <c r="SWZ452"/>
      <c r="SXA452"/>
      <c r="SXB452"/>
      <c r="SXC452"/>
      <c r="SXD452"/>
      <c r="SXE452"/>
      <c r="SXF452"/>
      <c r="SXG452"/>
      <c r="SXH452"/>
      <c r="SXI452"/>
      <c r="SXJ452"/>
      <c r="SXK452"/>
      <c r="SXL452"/>
      <c r="SXM452"/>
      <c r="SXN452"/>
      <c r="SXO452"/>
      <c r="SXP452"/>
      <c r="SXQ452"/>
      <c r="SXR452"/>
      <c r="SXS452"/>
      <c r="SXT452"/>
      <c r="SXU452"/>
      <c r="SXV452"/>
      <c r="SXW452"/>
      <c r="SXX452"/>
      <c r="SXY452"/>
      <c r="SXZ452"/>
      <c r="SYA452"/>
      <c r="SYB452"/>
      <c r="SYC452"/>
      <c r="SYD452"/>
      <c r="SYE452"/>
      <c r="SYF452"/>
      <c r="SYG452"/>
      <c r="SYH452"/>
      <c r="SYI452"/>
      <c r="SYJ452"/>
      <c r="SYK452"/>
      <c r="SYL452"/>
      <c r="SYM452"/>
      <c r="SYN452"/>
      <c r="SYO452"/>
      <c r="SYP452"/>
      <c r="SYQ452"/>
      <c r="SYR452"/>
      <c r="SYS452"/>
      <c r="SYT452"/>
      <c r="SYU452"/>
      <c r="SYV452"/>
      <c r="SYW452"/>
      <c r="SYX452"/>
      <c r="SYY452"/>
      <c r="SYZ452"/>
      <c r="SZA452"/>
      <c r="SZB452"/>
      <c r="SZC452"/>
      <c r="SZD452"/>
      <c r="SZE452"/>
      <c r="SZF452"/>
      <c r="SZG452"/>
      <c r="SZH452"/>
      <c r="SZI452"/>
      <c r="SZJ452"/>
      <c r="SZK452"/>
      <c r="SZL452"/>
      <c r="SZM452"/>
      <c r="SZN452"/>
      <c r="SZO452"/>
      <c r="SZP452"/>
      <c r="SZQ452"/>
      <c r="SZR452"/>
      <c r="SZS452"/>
      <c r="SZT452"/>
      <c r="SZU452"/>
      <c r="SZV452"/>
      <c r="SZW452"/>
      <c r="SZX452"/>
      <c r="SZY452"/>
      <c r="SZZ452"/>
      <c r="TAA452"/>
      <c r="TAB452"/>
      <c r="TAC452"/>
      <c r="TAD452"/>
      <c r="TAE452"/>
      <c r="TAF452"/>
      <c r="TAG452"/>
      <c r="TAH452"/>
      <c r="TAI452"/>
      <c r="TAJ452"/>
      <c r="TAK452"/>
      <c r="TAL452"/>
      <c r="TAM452"/>
      <c r="TAN452"/>
      <c r="TAO452"/>
      <c r="TAP452"/>
      <c r="TAQ452"/>
      <c r="TAR452"/>
      <c r="TAS452"/>
      <c r="TAT452"/>
      <c r="TAU452"/>
      <c r="TAV452"/>
      <c r="TAW452"/>
      <c r="TAX452"/>
      <c r="TAY452"/>
      <c r="TAZ452"/>
      <c r="TBA452"/>
      <c r="TBB452"/>
      <c r="TBC452"/>
      <c r="TBD452"/>
      <c r="TBE452"/>
      <c r="TBF452"/>
      <c r="TBG452"/>
      <c r="TBH452"/>
      <c r="TBI452"/>
      <c r="TBJ452"/>
      <c r="TBK452"/>
      <c r="TBL452"/>
      <c r="TBM452"/>
      <c r="TBN452"/>
      <c r="TBO452"/>
      <c r="TBP452"/>
      <c r="TBQ452"/>
      <c r="TBR452"/>
      <c r="TBS452"/>
      <c r="TBT452"/>
      <c r="TBU452"/>
      <c r="TBV452"/>
      <c r="TBW452"/>
      <c r="TBX452"/>
      <c r="TBY452"/>
      <c r="TBZ452"/>
      <c r="TCA452"/>
      <c r="TCB452"/>
      <c r="TCC452"/>
      <c r="TCD452"/>
      <c r="TCE452"/>
      <c r="TCF452"/>
      <c r="TCG452"/>
      <c r="TCH452"/>
      <c r="TCI452"/>
      <c r="TCJ452"/>
      <c r="TCK452"/>
      <c r="TCL452"/>
      <c r="TCM452"/>
      <c r="TCN452"/>
      <c r="TCO452"/>
      <c r="TCP452"/>
      <c r="TCQ452"/>
      <c r="TCR452"/>
      <c r="TCS452"/>
      <c r="TCT452"/>
      <c r="TCU452"/>
      <c r="TCV452"/>
      <c r="TCW452"/>
      <c r="TCX452"/>
      <c r="TCY452"/>
      <c r="TCZ452"/>
      <c r="TDA452"/>
      <c r="TDB452"/>
      <c r="TDC452"/>
      <c r="TDD452"/>
      <c r="TDE452"/>
      <c r="TDF452"/>
      <c r="TDG452"/>
      <c r="TDH452"/>
      <c r="TDI452"/>
      <c r="TDJ452"/>
      <c r="TDK452"/>
      <c r="TDL452"/>
      <c r="TDM452"/>
      <c r="TDN452"/>
      <c r="TDO452"/>
      <c r="TDP452"/>
      <c r="TDQ452"/>
      <c r="TDR452"/>
      <c r="TDS452"/>
      <c r="TDT452"/>
      <c r="TDU452"/>
      <c r="TDV452"/>
      <c r="TDW452"/>
      <c r="TDX452"/>
      <c r="TDY452"/>
      <c r="TDZ452"/>
      <c r="TEA452"/>
      <c r="TEB452"/>
      <c r="TEC452"/>
      <c r="TED452"/>
      <c r="TEE452"/>
      <c r="TEF452"/>
      <c r="TEG452"/>
      <c r="TEH452"/>
      <c r="TEI452"/>
      <c r="TEJ452"/>
      <c r="TEK452"/>
      <c r="TEL452"/>
      <c r="TEM452"/>
      <c r="TEN452"/>
      <c r="TEO452"/>
      <c r="TEP452"/>
      <c r="TEQ452"/>
      <c r="TER452"/>
      <c r="TES452"/>
      <c r="TET452"/>
      <c r="TEU452"/>
      <c r="TEV452"/>
      <c r="TEW452"/>
      <c r="TEX452"/>
      <c r="TEY452"/>
      <c r="TEZ452"/>
      <c r="TFA452"/>
      <c r="TFB452"/>
      <c r="TFC452"/>
      <c r="TFD452"/>
      <c r="TFE452"/>
      <c r="TFF452"/>
      <c r="TFG452"/>
      <c r="TFH452"/>
      <c r="TFI452"/>
      <c r="TFJ452"/>
      <c r="TFK452"/>
      <c r="TFL452"/>
      <c r="TFM452"/>
      <c r="TFN452"/>
      <c r="TFO452"/>
      <c r="TFP452"/>
      <c r="TFQ452"/>
      <c r="TFR452"/>
      <c r="TFS452"/>
      <c r="TFT452"/>
      <c r="TFU452"/>
      <c r="TFV452"/>
      <c r="TFW452"/>
      <c r="TFX452"/>
      <c r="TFY452"/>
      <c r="TFZ452"/>
      <c r="TGA452"/>
      <c r="TGB452"/>
      <c r="TGC452"/>
      <c r="TGD452"/>
      <c r="TGE452"/>
      <c r="TGF452"/>
      <c r="TGG452"/>
      <c r="TGH452"/>
      <c r="TGI452"/>
      <c r="TGJ452"/>
      <c r="TGK452"/>
      <c r="TGL452"/>
      <c r="TGM452"/>
      <c r="TGN452"/>
      <c r="TGO452"/>
      <c r="TGP452"/>
      <c r="TGQ452"/>
      <c r="TGR452"/>
      <c r="TGS452"/>
      <c r="TGT452"/>
      <c r="TGU452"/>
      <c r="TGV452"/>
      <c r="TGW452"/>
      <c r="TGX452"/>
      <c r="TGY452"/>
      <c r="TGZ452"/>
      <c r="THA452"/>
      <c r="THB452"/>
      <c r="THC452"/>
      <c r="THD452"/>
      <c r="THE452"/>
      <c r="THF452"/>
      <c r="THG452"/>
      <c r="THH452"/>
      <c r="THI452"/>
      <c r="THJ452"/>
      <c r="THK452"/>
      <c r="THL452"/>
      <c r="THM452"/>
      <c r="THN452"/>
      <c r="THO452"/>
      <c r="THP452"/>
      <c r="THQ452"/>
      <c r="THR452"/>
      <c r="THS452"/>
      <c r="THT452"/>
      <c r="THU452"/>
      <c r="THV452"/>
      <c r="THW452"/>
      <c r="THX452"/>
      <c r="THY452"/>
      <c r="THZ452"/>
      <c r="TIA452"/>
      <c r="TIB452"/>
      <c r="TIC452"/>
      <c r="TID452"/>
      <c r="TIE452"/>
      <c r="TIF452"/>
      <c r="TIG452"/>
      <c r="TIH452"/>
      <c r="TII452"/>
      <c r="TIJ452"/>
      <c r="TIK452"/>
      <c r="TIL452"/>
      <c r="TIM452"/>
      <c r="TIN452"/>
      <c r="TIO452"/>
      <c r="TIP452"/>
      <c r="TIQ452"/>
      <c r="TIR452"/>
      <c r="TIS452"/>
      <c r="TIT452"/>
      <c r="TIU452"/>
      <c r="TIV452"/>
      <c r="TIW452"/>
      <c r="TIX452"/>
      <c r="TIY452"/>
      <c r="TIZ452"/>
      <c r="TJA452"/>
      <c r="TJB452"/>
      <c r="TJC452"/>
      <c r="TJD452"/>
      <c r="TJE452"/>
      <c r="TJF452"/>
      <c r="TJG452"/>
      <c r="TJH452"/>
      <c r="TJI452"/>
      <c r="TJJ452"/>
      <c r="TJK452"/>
      <c r="TJL452"/>
      <c r="TJM452"/>
      <c r="TJN452"/>
      <c r="TJO452"/>
      <c r="TJP452"/>
      <c r="TJQ452"/>
      <c r="TJR452"/>
      <c r="TJS452"/>
      <c r="TJT452"/>
      <c r="TJU452"/>
      <c r="TJV452"/>
      <c r="TJW452"/>
      <c r="TJX452"/>
      <c r="TJY452"/>
      <c r="TJZ452"/>
      <c r="TKA452"/>
      <c r="TKB452"/>
      <c r="TKC452"/>
      <c r="TKD452"/>
      <c r="TKE452"/>
      <c r="TKF452"/>
      <c r="TKG452"/>
      <c r="TKH452"/>
      <c r="TKI452"/>
      <c r="TKJ452"/>
      <c r="TKK452"/>
      <c r="TKL452"/>
      <c r="TKM452"/>
      <c r="TKN452"/>
      <c r="TKO452"/>
      <c r="TKP452"/>
      <c r="TKQ452"/>
      <c r="TKR452"/>
      <c r="TKS452"/>
      <c r="TKT452"/>
      <c r="TKU452"/>
      <c r="TKV452"/>
      <c r="TKW452"/>
      <c r="TKX452"/>
      <c r="TKY452"/>
      <c r="TKZ452"/>
      <c r="TLA452"/>
      <c r="TLB452"/>
      <c r="TLC452"/>
      <c r="TLD452"/>
      <c r="TLE452"/>
      <c r="TLF452"/>
      <c r="TLG452"/>
      <c r="TLH452"/>
      <c r="TLI452"/>
      <c r="TLJ452"/>
      <c r="TLK452"/>
      <c r="TLL452"/>
      <c r="TLM452"/>
      <c r="TLN452"/>
      <c r="TLO452"/>
      <c r="TLP452"/>
      <c r="TLQ452"/>
      <c r="TLR452"/>
      <c r="TLS452"/>
      <c r="TLT452"/>
      <c r="TLU452"/>
      <c r="TLV452"/>
      <c r="TLW452"/>
      <c r="TLX452"/>
      <c r="TLY452"/>
      <c r="TLZ452"/>
      <c r="TMA452"/>
      <c r="TMB452"/>
      <c r="TMC452"/>
      <c r="TMD452"/>
      <c r="TME452"/>
      <c r="TMF452"/>
      <c r="TMG452"/>
      <c r="TMH452"/>
      <c r="TMI452"/>
      <c r="TMJ452"/>
      <c r="TMK452"/>
      <c r="TML452"/>
      <c r="TMM452"/>
      <c r="TMN452"/>
      <c r="TMO452"/>
      <c r="TMP452"/>
      <c r="TMQ452"/>
      <c r="TMR452"/>
      <c r="TMS452"/>
      <c r="TMT452"/>
      <c r="TMU452"/>
      <c r="TMV452"/>
      <c r="TMW452"/>
      <c r="TMX452"/>
      <c r="TMY452"/>
      <c r="TMZ452"/>
      <c r="TNA452"/>
      <c r="TNB452"/>
      <c r="TNC452"/>
      <c r="TND452"/>
      <c r="TNE452"/>
      <c r="TNF452"/>
      <c r="TNG452"/>
      <c r="TNH452"/>
      <c r="TNI452"/>
      <c r="TNJ452"/>
      <c r="TNK452"/>
      <c r="TNL452"/>
      <c r="TNM452"/>
      <c r="TNN452"/>
      <c r="TNO452"/>
      <c r="TNP452"/>
      <c r="TNQ452"/>
      <c r="TNR452"/>
      <c r="TNS452"/>
      <c r="TNT452"/>
      <c r="TNU452"/>
      <c r="TNV452"/>
      <c r="TNW452"/>
      <c r="TNX452"/>
      <c r="TNY452"/>
      <c r="TNZ452"/>
      <c r="TOA452"/>
      <c r="TOB452"/>
      <c r="TOC452"/>
      <c r="TOD452"/>
      <c r="TOE452"/>
      <c r="TOF452"/>
      <c r="TOG452"/>
      <c r="TOH452"/>
      <c r="TOI452"/>
      <c r="TOJ452"/>
      <c r="TOK452"/>
      <c r="TOL452"/>
      <c r="TOM452"/>
      <c r="TON452"/>
      <c r="TOO452"/>
      <c r="TOP452"/>
      <c r="TOQ452"/>
      <c r="TOR452"/>
      <c r="TOS452"/>
      <c r="TOT452"/>
      <c r="TOU452"/>
      <c r="TOV452"/>
      <c r="TOW452"/>
      <c r="TOX452"/>
      <c r="TOY452"/>
      <c r="TOZ452"/>
      <c r="TPA452"/>
      <c r="TPB452"/>
      <c r="TPC452"/>
      <c r="TPD452"/>
      <c r="TPE452"/>
      <c r="TPF452"/>
      <c r="TPG452"/>
      <c r="TPH452"/>
      <c r="TPI452"/>
      <c r="TPJ452"/>
      <c r="TPK452"/>
      <c r="TPL452"/>
      <c r="TPM452"/>
      <c r="TPN452"/>
      <c r="TPO452"/>
      <c r="TPP452"/>
      <c r="TPQ452"/>
      <c r="TPR452"/>
      <c r="TPS452"/>
      <c r="TPT452"/>
      <c r="TPU452"/>
      <c r="TPV452"/>
      <c r="TPW452"/>
      <c r="TPX452"/>
      <c r="TPY452"/>
      <c r="TPZ452"/>
      <c r="TQA452"/>
      <c r="TQB452"/>
      <c r="TQC452"/>
      <c r="TQD452"/>
      <c r="TQE452"/>
      <c r="TQF452"/>
      <c r="TQG452"/>
      <c r="TQH452"/>
      <c r="TQI452"/>
      <c r="TQJ452"/>
      <c r="TQK452"/>
      <c r="TQL452"/>
      <c r="TQM452"/>
      <c r="TQN452"/>
      <c r="TQO452"/>
      <c r="TQP452"/>
      <c r="TQQ452"/>
      <c r="TQR452"/>
      <c r="TQS452"/>
      <c r="TQT452"/>
      <c r="TQU452"/>
      <c r="TQV452"/>
      <c r="TQW452"/>
      <c r="TQX452"/>
      <c r="TQY452"/>
      <c r="TQZ452"/>
      <c r="TRA452"/>
      <c r="TRB452"/>
      <c r="TRC452"/>
      <c r="TRD452"/>
      <c r="TRE452"/>
      <c r="TRF452"/>
      <c r="TRG452"/>
      <c r="TRH452"/>
      <c r="TRI452"/>
      <c r="TRJ452"/>
      <c r="TRK452"/>
      <c r="TRL452"/>
      <c r="TRM452"/>
      <c r="TRN452"/>
      <c r="TRO452"/>
      <c r="TRP452"/>
      <c r="TRQ452"/>
      <c r="TRR452"/>
      <c r="TRS452"/>
      <c r="TRT452"/>
      <c r="TRU452"/>
      <c r="TRV452"/>
      <c r="TRW452"/>
      <c r="TRX452"/>
      <c r="TRY452"/>
      <c r="TRZ452"/>
      <c r="TSA452"/>
      <c r="TSB452"/>
      <c r="TSC452"/>
      <c r="TSD452"/>
      <c r="TSE452"/>
      <c r="TSF452"/>
      <c r="TSG452"/>
      <c r="TSH452"/>
      <c r="TSI452"/>
      <c r="TSJ452"/>
      <c r="TSK452"/>
      <c r="TSL452"/>
      <c r="TSM452"/>
      <c r="TSN452"/>
      <c r="TSO452"/>
      <c r="TSP452"/>
      <c r="TSQ452"/>
      <c r="TSR452"/>
      <c r="TSS452"/>
      <c r="TST452"/>
      <c r="TSU452"/>
      <c r="TSV452"/>
      <c r="TSW452"/>
      <c r="TSX452"/>
      <c r="TSY452"/>
      <c r="TSZ452"/>
      <c r="TTA452"/>
      <c r="TTB452"/>
      <c r="TTC452"/>
      <c r="TTD452"/>
      <c r="TTE452"/>
      <c r="TTF452"/>
      <c r="TTG452"/>
      <c r="TTH452"/>
      <c r="TTI452"/>
      <c r="TTJ452"/>
      <c r="TTK452"/>
      <c r="TTL452"/>
      <c r="TTM452"/>
      <c r="TTN452"/>
      <c r="TTO452"/>
      <c r="TTP452"/>
      <c r="TTQ452"/>
      <c r="TTR452"/>
      <c r="TTS452"/>
      <c r="TTT452"/>
      <c r="TTU452"/>
      <c r="TTV452"/>
      <c r="TTW452"/>
      <c r="TTX452"/>
      <c r="TTY452"/>
      <c r="TTZ452"/>
      <c r="TUA452"/>
      <c r="TUB452"/>
      <c r="TUC452"/>
      <c r="TUD452"/>
      <c r="TUE452"/>
      <c r="TUF452"/>
      <c r="TUG452"/>
      <c r="TUH452"/>
      <c r="TUI452"/>
      <c r="TUJ452"/>
      <c r="TUK452"/>
      <c r="TUL452"/>
      <c r="TUM452"/>
      <c r="TUN452"/>
      <c r="TUO452"/>
      <c r="TUP452"/>
      <c r="TUQ452"/>
      <c r="TUR452"/>
      <c r="TUS452"/>
      <c r="TUT452"/>
      <c r="TUU452"/>
      <c r="TUV452"/>
      <c r="TUW452"/>
      <c r="TUX452"/>
      <c r="TUY452"/>
      <c r="TUZ452"/>
      <c r="TVA452"/>
      <c r="TVB452"/>
      <c r="TVC452"/>
      <c r="TVD452"/>
      <c r="TVE452"/>
      <c r="TVF452"/>
      <c r="TVG452"/>
      <c r="TVH452"/>
      <c r="TVI452"/>
      <c r="TVJ452"/>
      <c r="TVK452"/>
      <c r="TVL452"/>
      <c r="TVM452"/>
      <c r="TVN452"/>
      <c r="TVO452"/>
      <c r="TVP452"/>
      <c r="TVQ452"/>
      <c r="TVR452"/>
      <c r="TVS452"/>
      <c r="TVT452"/>
      <c r="TVU452"/>
      <c r="TVV452"/>
      <c r="TVW452"/>
      <c r="TVX452"/>
      <c r="TVY452"/>
      <c r="TVZ452"/>
      <c r="TWA452"/>
      <c r="TWB452"/>
      <c r="TWC452"/>
      <c r="TWD452"/>
      <c r="TWE452"/>
      <c r="TWF452"/>
      <c r="TWG452"/>
      <c r="TWH452"/>
      <c r="TWI452"/>
      <c r="TWJ452"/>
      <c r="TWK452"/>
      <c r="TWL452"/>
      <c r="TWM452"/>
      <c r="TWN452"/>
      <c r="TWO452"/>
      <c r="TWP452"/>
      <c r="TWQ452"/>
      <c r="TWR452"/>
      <c r="TWS452"/>
      <c r="TWT452"/>
      <c r="TWU452"/>
      <c r="TWV452"/>
      <c r="TWW452"/>
      <c r="TWX452"/>
      <c r="TWY452"/>
      <c r="TWZ452"/>
      <c r="TXA452"/>
      <c r="TXB452"/>
      <c r="TXC452"/>
      <c r="TXD452"/>
      <c r="TXE452"/>
      <c r="TXF452"/>
      <c r="TXG452"/>
      <c r="TXH452"/>
      <c r="TXI452"/>
      <c r="TXJ452"/>
      <c r="TXK452"/>
      <c r="TXL452"/>
      <c r="TXM452"/>
      <c r="TXN452"/>
      <c r="TXO452"/>
      <c r="TXP452"/>
      <c r="TXQ452"/>
      <c r="TXR452"/>
      <c r="TXS452"/>
      <c r="TXT452"/>
      <c r="TXU452"/>
      <c r="TXV452"/>
      <c r="TXW452"/>
      <c r="TXX452"/>
      <c r="TXY452"/>
      <c r="TXZ452"/>
      <c r="TYA452"/>
      <c r="TYB452"/>
      <c r="TYC452"/>
      <c r="TYD452"/>
      <c r="TYE452"/>
      <c r="TYF452"/>
      <c r="TYG452"/>
      <c r="TYH452"/>
      <c r="TYI452"/>
      <c r="TYJ452"/>
      <c r="TYK452"/>
      <c r="TYL452"/>
      <c r="TYM452"/>
      <c r="TYN452"/>
      <c r="TYO452"/>
      <c r="TYP452"/>
      <c r="TYQ452"/>
      <c r="TYR452"/>
      <c r="TYS452"/>
      <c r="TYT452"/>
      <c r="TYU452"/>
      <c r="TYV452"/>
      <c r="TYW452"/>
      <c r="TYX452"/>
      <c r="TYY452"/>
      <c r="TYZ452"/>
      <c r="TZA452"/>
      <c r="TZB452"/>
      <c r="TZC452"/>
      <c r="TZD452"/>
      <c r="TZE452"/>
      <c r="TZF452"/>
      <c r="TZG452"/>
      <c r="TZH452"/>
      <c r="TZI452"/>
      <c r="TZJ452"/>
      <c r="TZK452"/>
      <c r="TZL452"/>
      <c r="TZM452"/>
      <c r="TZN452"/>
      <c r="TZO452"/>
      <c r="TZP452"/>
      <c r="TZQ452"/>
      <c r="TZR452"/>
      <c r="TZS452"/>
      <c r="TZT452"/>
      <c r="TZU452"/>
      <c r="TZV452"/>
      <c r="TZW452"/>
      <c r="TZX452"/>
      <c r="TZY452"/>
      <c r="TZZ452"/>
      <c r="UAA452"/>
      <c r="UAB452"/>
      <c r="UAC452"/>
      <c r="UAD452"/>
      <c r="UAE452"/>
      <c r="UAF452"/>
      <c r="UAG452"/>
      <c r="UAH452"/>
      <c r="UAI452"/>
      <c r="UAJ452"/>
      <c r="UAK452"/>
      <c r="UAL452"/>
      <c r="UAM452"/>
      <c r="UAN452"/>
      <c r="UAO452"/>
      <c r="UAP452"/>
      <c r="UAQ452"/>
      <c r="UAR452"/>
      <c r="UAS452"/>
      <c r="UAT452"/>
      <c r="UAU452"/>
      <c r="UAV452"/>
      <c r="UAW452"/>
      <c r="UAX452"/>
      <c r="UAY452"/>
      <c r="UAZ452"/>
      <c r="UBA452"/>
      <c r="UBB452"/>
      <c r="UBC452"/>
      <c r="UBD452"/>
      <c r="UBE452"/>
      <c r="UBF452"/>
      <c r="UBG452"/>
      <c r="UBH452"/>
      <c r="UBI452"/>
      <c r="UBJ452"/>
      <c r="UBK452"/>
      <c r="UBL452"/>
      <c r="UBM452"/>
      <c r="UBN452"/>
      <c r="UBO452"/>
      <c r="UBP452"/>
      <c r="UBQ452"/>
      <c r="UBR452"/>
      <c r="UBS452"/>
      <c r="UBT452"/>
      <c r="UBU452"/>
      <c r="UBV452"/>
      <c r="UBW452"/>
      <c r="UBX452"/>
      <c r="UBY452"/>
      <c r="UBZ452"/>
      <c r="UCA452"/>
      <c r="UCB452"/>
      <c r="UCC452"/>
      <c r="UCD452"/>
      <c r="UCE452"/>
      <c r="UCF452"/>
      <c r="UCG452"/>
      <c r="UCH452"/>
      <c r="UCI452"/>
      <c r="UCJ452"/>
      <c r="UCK452"/>
      <c r="UCL452"/>
      <c r="UCM452"/>
      <c r="UCN452"/>
      <c r="UCO452"/>
      <c r="UCP452"/>
      <c r="UCQ452"/>
      <c r="UCR452"/>
      <c r="UCS452"/>
      <c r="UCT452"/>
      <c r="UCU452"/>
      <c r="UCV452"/>
      <c r="UCW452"/>
      <c r="UCX452"/>
      <c r="UCY452"/>
      <c r="UCZ452"/>
      <c r="UDA452"/>
      <c r="UDB452"/>
      <c r="UDC452"/>
      <c r="UDD452"/>
      <c r="UDE452"/>
      <c r="UDF452"/>
      <c r="UDG452"/>
      <c r="UDH452"/>
      <c r="UDI452"/>
      <c r="UDJ452"/>
      <c r="UDK452"/>
      <c r="UDL452"/>
      <c r="UDM452"/>
      <c r="UDN452"/>
      <c r="UDO452"/>
      <c r="UDP452"/>
      <c r="UDQ452"/>
      <c r="UDR452"/>
      <c r="UDS452"/>
      <c r="UDT452"/>
      <c r="UDU452"/>
      <c r="UDV452"/>
      <c r="UDW452"/>
      <c r="UDX452"/>
      <c r="UDY452"/>
      <c r="UDZ452"/>
      <c r="UEA452"/>
      <c r="UEB452"/>
      <c r="UEC452"/>
      <c r="UED452"/>
      <c r="UEE452"/>
      <c r="UEF452"/>
      <c r="UEG452"/>
      <c r="UEH452"/>
      <c r="UEI452"/>
      <c r="UEJ452"/>
      <c r="UEK452"/>
      <c r="UEL452"/>
      <c r="UEM452"/>
      <c r="UEN452"/>
      <c r="UEO452"/>
      <c r="UEP452"/>
      <c r="UEQ452"/>
      <c r="UER452"/>
      <c r="UES452"/>
      <c r="UET452"/>
      <c r="UEU452"/>
      <c r="UEV452"/>
      <c r="UEW452"/>
      <c r="UEX452"/>
      <c r="UEY452"/>
      <c r="UEZ452"/>
      <c r="UFA452"/>
      <c r="UFB452"/>
      <c r="UFC452"/>
      <c r="UFD452"/>
      <c r="UFE452"/>
      <c r="UFF452"/>
      <c r="UFG452"/>
      <c r="UFH452"/>
      <c r="UFI452"/>
      <c r="UFJ452"/>
      <c r="UFK452"/>
      <c r="UFL452"/>
      <c r="UFM452"/>
      <c r="UFN452"/>
      <c r="UFO452"/>
      <c r="UFP452"/>
      <c r="UFQ452"/>
      <c r="UFR452"/>
      <c r="UFS452"/>
      <c r="UFT452"/>
      <c r="UFU452"/>
      <c r="UFV452"/>
      <c r="UFW452"/>
      <c r="UFX452"/>
      <c r="UFY452"/>
      <c r="UFZ452"/>
      <c r="UGA452"/>
      <c r="UGB452"/>
      <c r="UGC452"/>
      <c r="UGD452"/>
      <c r="UGE452"/>
      <c r="UGF452"/>
      <c r="UGG452"/>
      <c r="UGH452"/>
      <c r="UGI452"/>
      <c r="UGJ452"/>
      <c r="UGK452"/>
      <c r="UGL452"/>
      <c r="UGM452"/>
      <c r="UGN452"/>
      <c r="UGO452"/>
      <c r="UGP452"/>
      <c r="UGQ452"/>
      <c r="UGR452"/>
      <c r="UGS452"/>
      <c r="UGT452"/>
      <c r="UGU452"/>
      <c r="UGV452"/>
      <c r="UGW452"/>
      <c r="UGX452"/>
      <c r="UGY452"/>
      <c r="UGZ452"/>
      <c r="UHA452"/>
      <c r="UHB452"/>
      <c r="UHC452"/>
      <c r="UHD452"/>
      <c r="UHE452"/>
      <c r="UHF452"/>
      <c r="UHG452"/>
      <c r="UHH452"/>
      <c r="UHI452"/>
      <c r="UHJ452"/>
      <c r="UHK452"/>
      <c r="UHL452"/>
      <c r="UHM452"/>
      <c r="UHN452"/>
      <c r="UHO452"/>
      <c r="UHP452"/>
      <c r="UHQ452"/>
      <c r="UHR452"/>
      <c r="UHS452"/>
      <c r="UHT452"/>
      <c r="UHU452"/>
      <c r="UHV452"/>
      <c r="UHW452"/>
      <c r="UHX452"/>
      <c r="UHY452"/>
      <c r="UHZ452"/>
      <c r="UIA452"/>
      <c r="UIB452"/>
      <c r="UIC452"/>
      <c r="UID452"/>
      <c r="UIE452"/>
      <c r="UIF452"/>
      <c r="UIG452"/>
      <c r="UIH452"/>
      <c r="UII452"/>
      <c r="UIJ452"/>
      <c r="UIK452"/>
      <c r="UIL452"/>
      <c r="UIM452"/>
      <c r="UIN452"/>
      <c r="UIO452"/>
      <c r="UIP452"/>
      <c r="UIQ452"/>
      <c r="UIR452"/>
      <c r="UIS452"/>
      <c r="UIT452"/>
      <c r="UIU452"/>
      <c r="UIV452"/>
      <c r="UIW452"/>
      <c r="UIX452"/>
      <c r="UIY452"/>
      <c r="UIZ452"/>
      <c r="UJA452"/>
      <c r="UJB452"/>
      <c r="UJC452"/>
      <c r="UJD452"/>
      <c r="UJE452"/>
      <c r="UJF452"/>
      <c r="UJG452"/>
      <c r="UJH452"/>
      <c r="UJI452"/>
      <c r="UJJ452"/>
      <c r="UJK452"/>
      <c r="UJL452"/>
      <c r="UJM452"/>
      <c r="UJN452"/>
      <c r="UJO452"/>
      <c r="UJP452"/>
      <c r="UJQ452"/>
      <c r="UJR452"/>
      <c r="UJS452"/>
      <c r="UJT452"/>
      <c r="UJU452"/>
      <c r="UJV452"/>
      <c r="UJW452"/>
      <c r="UJX452"/>
      <c r="UJY452"/>
      <c r="UJZ452"/>
      <c r="UKA452"/>
      <c r="UKB452"/>
      <c r="UKC452"/>
      <c r="UKD452"/>
      <c r="UKE452"/>
      <c r="UKF452"/>
      <c r="UKG452"/>
      <c r="UKH452"/>
      <c r="UKI452"/>
      <c r="UKJ452"/>
      <c r="UKK452"/>
      <c r="UKL452"/>
      <c r="UKM452"/>
      <c r="UKN452"/>
      <c r="UKO452"/>
      <c r="UKP452"/>
      <c r="UKQ452"/>
      <c r="UKR452"/>
      <c r="UKS452"/>
      <c r="UKT452"/>
      <c r="UKU452"/>
      <c r="UKV452"/>
      <c r="UKW452"/>
      <c r="UKX452"/>
      <c r="UKY452"/>
      <c r="UKZ452"/>
      <c r="ULA452"/>
      <c r="ULB452"/>
      <c r="ULC452"/>
      <c r="ULD452"/>
      <c r="ULE452"/>
      <c r="ULF452"/>
      <c r="ULG452"/>
      <c r="ULH452"/>
      <c r="ULI452"/>
      <c r="ULJ452"/>
      <c r="ULK452"/>
      <c r="ULL452"/>
      <c r="ULM452"/>
      <c r="ULN452"/>
      <c r="ULO452"/>
      <c r="ULP452"/>
      <c r="ULQ452"/>
      <c r="ULR452"/>
      <c r="ULS452"/>
      <c r="ULT452"/>
      <c r="ULU452"/>
      <c r="ULV452"/>
      <c r="ULW452"/>
      <c r="ULX452"/>
      <c r="ULY452"/>
      <c r="ULZ452"/>
      <c r="UMA452"/>
      <c r="UMB452"/>
      <c r="UMC452"/>
      <c r="UMD452"/>
      <c r="UME452"/>
      <c r="UMF452"/>
      <c r="UMG452"/>
      <c r="UMH452"/>
      <c r="UMI452"/>
      <c r="UMJ452"/>
      <c r="UMK452"/>
      <c r="UML452"/>
      <c r="UMM452"/>
      <c r="UMN452"/>
      <c r="UMO452"/>
      <c r="UMP452"/>
      <c r="UMQ452"/>
      <c r="UMR452"/>
      <c r="UMS452"/>
      <c r="UMT452"/>
      <c r="UMU452"/>
      <c r="UMV452"/>
      <c r="UMW452"/>
      <c r="UMX452"/>
      <c r="UMY452"/>
      <c r="UMZ452"/>
      <c r="UNA452"/>
      <c r="UNB452"/>
      <c r="UNC452"/>
      <c r="UND452"/>
      <c r="UNE452"/>
      <c r="UNF452"/>
      <c r="UNG452"/>
      <c r="UNH452"/>
      <c r="UNI452"/>
      <c r="UNJ452"/>
      <c r="UNK452"/>
      <c r="UNL452"/>
      <c r="UNM452"/>
      <c r="UNN452"/>
      <c r="UNO452"/>
      <c r="UNP452"/>
      <c r="UNQ452"/>
      <c r="UNR452"/>
      <c r="UNS452"/>
      <c r="UNT452"/>
      <c r="UNU452"/>
      <c r="UNV452"/>
      <c r="UNW452"/>
      <c r="UNX452"/>
      <c r="UNY452"/>
      <c r="UNZ452"/>
      <c r="UOA452"/>
      <c r="UOB452"/>
      <c r="UOC452"/>
      <c r="UOD452"/>
      <c r="UOE452"/>
      <c r="UOF452"/>
      <c r="UOG452"/>
      <c r="UOH452"/>
      <c r="UOI452"/>
      <c r="UOJ452"/>
      <c r="UOK452"/>
      <c r="UOL452"/>
      <c r="UOM452"/>
      <c r="UON452"/>
      <c r="UOO452"/>
      <c r="UOP452"/>
      <c r="UOQ452"/>
      <c r="UOR452"/>
      <c r="UOS452"/>
      <c r="UOT452"/>
      <c r="UOU452"/>
      <c r="UOV452"/>
      <c r="UOW452"/>
      <c r="UOX452"/>
      <c r="UOY452"/>
      <c r="UOZ452"/>
      <c r="UPA452"/>
      <c r="UPB452"/>
      <c r="UPC452"/>
      <c r="UPD452"/>
      <c r="UPE452"/>
      <c r="UPF452"/>
      <c r="UPG452"/>
      <c r="UPH452"/>
      <c r="UPI452"/>
      <c r="UPJ452"/>
      <c r="UPK452"/>
      <c r="UPL452"/>
      <c r="UPM452"/>
      <c r="UPN452"/>
      <c r="UPO452"/>
      <c r="UPP452"/>
      <c r="UPQ452"/>
      <c r="UPR452"/>
      <c r="UPS452"/>
      <c r="UPT452"/>
      <c r="UPU452"/>
      <c r="UPV452"/>
      <c r="UPW452"/>
      <c r="UPX452"/>
      <c r="UPY452"/>
      <c r="UPZ452"/>
      <c r="UQA452"/>
      <c r="UQB452"/>
      <c r="UQC452"/>
      <c r="UQD452"/>
      <c r="UQE452"/>
      <c r="UQF452"/>
      <c r="UQG452"/>
      <c r="UQH452"/>
      <c r="UQI452"/>
      <c r="UQJ452"/>
      <c r="UQK452"/>
      <c r="UQL452"/>
      <c r="UQM452"/>
      <c r="UQN452"/>
      <c r="UQO452"/>
      <c r="UQP452"/>
      <c r="UQQ452"/>
      <c r="UQR452"/>
      <c r="UQS452"/>
      <c r="UQT452"/>
      <c r="UQU452"/>
      <c r="UQV452"/>
      <c r="UQW452"/>
      <c r="UQX452"/>
      <c r="UQY452"/>
      <c r="UQZ452"/>
      <c r="URA452"/>
      <c r="URB452"/>
      <c r="URC452"/>
      <c r="URD452"/>
      <c r="URE452"/>
      <c r="URF452"/>
      <c r="URG452"/>
      <c r="URH452"/>
      <c r="URI452"/>
      <c r="URJ452"/>
      <c r="URK452"/>
      <c r="URL452"/>
      <c r="URM452"/>
      <c r="URN452"/>
      <c r="URO452"/>
      <c r="URP452"/>
      <c r="URQ452"/>
      <c r="URR452"/>
      <c r="URS452"/>
      <c r="URT452"/>
      <c r="URU452"/>
      <c r="URV452"/>
      <c r="URW452"/>
      <c r="URX452"/>
      <c r="URY452"/>
      <c r="URZ452"/>
      <c r="USA452"/>
      <c r="USB452"/>
      <c r="USC452"/>
      <c r="USD452"/>
      <c r="USE452"/>
      <c r="USF452"/>
      <c r="USG452"/>
      <c r="USH452"/>
      <c r="USI452"/>
      <c r="USJ452"/>
      <c r="USK452"/>
      <c r="USL452"/>
      <c r="USM452"/>
      <c r="USN452"/>
      <c r="USO452"/>
      <c r="USP452"/>
      <c r="USQ452"/>
      <c r="USR452"/>
      <c r="USS452"/>
      <c r="UST452"/>
      <c r="USU452"/>
      <c r="USV452"/>
      <c r="USW452"/>
      <c r="USX452"/>
      <c r="USY452"/>
      <c r="USZ452"/>
      <c r="UTA452"/>
      <c r="UTB452"/>
      <c r="UTC452"/>
      <c r="UTD452"/>
      <c r="UTE452"/>
      <c r="UTF452"/>
      <c r="UTG452"/>
      <c r="UTH452"/>
      <c r="UTI452"/>
      <c r="UTJ452"/>
      <c r="UTK452"/>
      <c r="UTL452"/>
      <c r="UTM452"/>
      <c r="UTN452"/>
      <c r="UTO452"/>
      <c r="UTP452"/>
      <c r="UTQ452"/>
      <c r="UTR452"/>
      <c r="UTS452"/>
      <c r="UTT452"/>
      <c r="UTU452"/>
      <c r="UTV452"/>
      <c r="UTW452"/>
      <c r="UTX452"/>
      <c r="UTY452"/>
      <c r="UTZ452"/>
      <c r="UUA452"/>
      <c r="UUB452"/>
      <c r="UUC452"/>
      <c r="UUD452"/>
      <c r="UUE452"/>
      <c r="UUF452"/>
      <c r="UUG452"/>
      <c r="UUH452"/>
      <c r="UUI452"/>
      <c r="UUJ452"/>
      <c r="UUK452"/>
      <c r="UUL452"/>
      <c r="UUM452"/>
      <c r="UUN452"/>
      <c r="UUO452"/>
      <c r="UUP452"/>
      <c r="UUQ452"/>
      <c r="UUR452"/>
      <c r="UUS452"/>
      <c r="UUT452"/>
      <c r="UUU452"/>
      <c r="UUV452"/>
      <c r="UUW452"/>
      <c r="UUX452"/>
      <c r="UUY452"/>
      <c r="UUZ452"/>
      <c r="UVA452"/>
      <c r="UVB452"/>
      <c r="UVC452"/>
      <c r="UVD452"/>
      <c r="UVE452"/>
      <c r="UVF452"/>
      <c r="UVG452"/>
      <c r="UVH452"/>
      <c r="UVI452"/>
      <c r="UVJ452"/>
      <c r="UVK452"/>
      <c r="UVL452"/>
      <c r="UVM452"/>
      <c r="UVN452"/>
      <c r="UVO452"/>
      <c r="UVP452"/>
      <c r="UVQ452"/>
      <c r="UVR452"/>
      <c r="UVS452"/>
      <c r="UVT452"/>
      <c r="UVU452"/>
      <c r="UVV452"/>
      <c r="UVW452"/>
      <c r="UVX452"/>
      <c r="UVY452"/>
      <c r="UVZ452"/>
      <c r="UWA452"/>
      <c r="UWB452"/>
      <c r="UWC452"/>
      <c r="UWD452"/>
      <c r="UWE452"/>
      <c r="UWF452"/>
      <c r="UWG452"/>
      <c r="UWH452"/>
      <c r="UWI452"/>
      <c r="UWJ452"/>
      <c r="UWK452"/>
      <c r="UWL452"/>
      <c r="UWM452"/>
      <c r="UWN452"/>
      <c r="UWO452"/>
      <c r="UWP452"/>
      <c r="UWQ452"/>
      <c r="UWR452"/>
      <c r="UWS452"/>
      <c r="UWT452"/>
      <c r="UWU452"/>
      <c r="UWV452"/>
      <c r="UWW452"/>
      <c r="UWX452"/>
      <c r="UWY452"/>
      <c r="UWZ452"/>
      <c r="UXA452"/>
      <c r="UXB452"/>
      <c r="UXC452"/>
      <c r="UXD452"/>
      <c r="UXE452"/>
      <c r="UXF452"/>
      <c r="UXG452"/>
      <c r="UXH452"/>
      <c r="UXI452"/>
      <c r="UXJ452"/>
      <c r="UXK452"/>
      <c r="UXL452"/>
      <c r="UXM452"/>
      <c r="UXN452"/>
      <c r="UXO452"/>
      <c r="UXP452"/>
      <c r="UXQ452"/>
      <c r="UXR452"/>
      <c r="UXS452"/>
      <c r="UXT452"/>
      <c r="UXU452"/>
      <c r="UXV452"/>
      <c r="UXW452"/>
      <c r="UXX452"/>
      <c r="UXY452"/>
      <c r="UXZ452"/>
      <c r="UYA452"/>
      <c r="UYB452"/>
      <c r="UYC452"/>
      <c r="UYD452"/>
      <c r="UYE452"/>
      <c r="UYF452"/>
      <c r="UYG452"/>
      <c r="UYH452"/>
      <c r="UYI452"/>
      <c r="UYJ452"/>
      <c r="UYK452"/>
      <c r="UYL452"/>
      <c r="UYM452"/>
      <c r="UYN452"/>
      <c r="UYO452"/>
      <c r="UYP452"/>
      <c r="UYQ452"/>
      <c r="UYR452"/>
      <c r="UYS452"/>
      <c r="UYT452"/>
      <c r="UYU452"/>
      <c r="UYV452"/>
      <c r="UYW452"/>
      <c r="UYX452"/>
      <c r="UYY452"/>
      <c r="UYZ452"/>
      <c r="UZA452"/>
      <c r="UZB452"/>
      <c r="UZC452"/>
      <c r="UZD452"/>
      <c r="UZE452"/>
      <c r="UZF452"/>
      <c r="UZG452"/>
      <c r="UZH452"/>
      <c r="UZI452"/>
      <c r="UZJ452"/>
      <c r="UZK452"/>
      <c r="UZL452"/>
      <c r="UZM452"/>
      <c r="UZN452"/>
      <c r="UZO452"/>
      <c r="UZP452"/>
      <c r="UZQ452"/>
      <c r="UZR452"/>
      <c r="UZS452"/>
      <c r="UZT452"/>
      <c r="UZU452"/>
      <c r="UZV452"/>
      <c r="UZW452"/>
      <c r="UZX452"/>
      <c r="UZY452"/>
      <c r="UZZ452"/>
      <c r="VAA452"/>
      <c r="VAB452"/>
      <c r="VAC452"/>
      <c r="VAD452"/>
      <c r="VAE452"/>
      <c r="VAF452"/>
      <c r="VAG452"/>
      <c r="VAH452"/>
      <c r="VAI452"/>
      <c r="VAJ452"/>
      <c r="VAK452"/>
      <c r="VAL452"/>
      <c r="VAM452"/>
      <c r="VAN452"/>
      <c r="VAO452"/>
      <c r="VAP452"/>
      <c r="VAQ452"/>
      <c r="VAR452"/>
      <c r="VAS452"/>
      <c r="VAT452"/>
      <c r="VAU452"/>
      <c r="VAV452"/>
      <c r="VAW452"/>
      <c r="VAX452"/>
      <c r="VAY452"/>
      <c r="VAZ452"/>
      <c r="VBA452"/>
      <c r="VBB452"/>
      <c r="VBC452"/>
      <c r="VBD452"/>
      <c r="VBE452"/>
      <c r="VBF452"/>
      <c r="VBG452"/>
      <c r="VBH452"/>
      <c r="VBI452"/>
      <c r="VBJ452"/>
      <c r="VBK452"/>
      <c r="VBL452"/>
      <c r="VBM452"/>
      <c r="VBN452"/>
      <c r="VBO452"/>
      <c r="VBP452"/>
      <c r="VBQ452"/>
      <c r="VBR452"/>
      <c r="VBS452"/>
      <c r="VBT452"/>
      <c r="VBU452"/>
      <c r="VBV452"/>
      <c r="VBW452"/>
      <c r="VBX452"/>
      <c r="VBY452"/>
      <c r="VBZ452"/>
      <c r="VCA452"/>
      <c r="VCB452"/>
      <c r="VCC452"/>
      <c r="VCD452"/>
      <c r="VCE452"/>
      <c r="VCF452"/>
      <c r="VCG452"/>
      <c r="VCH452"/>
      <c r="VCI452"/>
      <c r="VCJ452"/>
      <c r="VCK452"/>
      <c r="VCL452"/>
      <c r="VCM452"/>
      <c r="VCN452"/>
      <c r="VCO452"/>
      <c r="VCP452"/>
      <c r="VCQ452"/>
      <c r="VCR452"/>
      <c r="VCS452"/>
      <c r="VCT452"/>
      <c r="VCU452"/>
      <c r="VCV452"/>
      <c r="VCW452"/>
      <c r="VCX452"/>
      <c r="VCY452"/>
      <c r="VCZ452"/>
      <c r="VDA452"/>
      <c r="VDB452"/>
      <c r="VDC452"/>
      <c r="VDD452"/>
      <c r="VDE452"/>
      <c r="VDF452"/>
      <c r="VDG452"/>
      <c r="VDH452"/>
      <c r="VDI452"/>
      <c r="VDJ452"/>
      <c r="VDK452"/>
      <c r="VDL452"/>
      <c r="VDM452"/>
      <c r="VDN452"/>
      <c r="VDO452"/>
      <c r="VDP452"/>
      <c r="VDQ452"/>
      <c r="VDR452"/>
      <c r="VDS452"/>
      <c r="VDT452"/>
      <c r="VDU452"/>
      <c r="VDV452"/>
      <c r="VDW452"/>
      <c r="VDX452"/>
      <c r="VDY452"/>
      <c r="VDZ452"/>
      <c r="VEA452"/>
      <c r="VEB452"/>
      <c r="VEC452"/>
      <c r="VED452"/>
      <c r="VEE452"/>
      <c r="VEF452"/>
      <c r="VEG452"/>
      <c r="VEH452"/>
      <c r="VEI452"/>
      <c r="VEJ452"/>
      <c r="VEK452"/>
      <c r="VEL452"/>
      <c r="VEM452"/>
      <c r="VEN452"/>
      <c r="VEO452"/>
      <c r="VEP452"/>
      <c r="VEQ452"/>
      <c r="VER452"/>
      <c r="VES452"/>
      <c r="VET452"/>
      <c r="VEU452"/>
      <c r="VEV452"/>
      <c r="VEW452"/>
      <c r="VEX452"/>
      <c r="VEY452"/>
      <c r="VEZ452"/>
      <c r="VFA452"/>
      <c r="VFB452"/>
      <c r="VFC452"/>
      <c r="VFD452"/>
      <c r="VFE452"/>
      <c r="VFF452"/>
      <c r="VFG452"/>
      <c r="VFH452"/>
      <c r="VFI452"/>
      <c r="VFJ452"/>
      <c r="VFK452"/>
      <c r="VFL452"/>
      <c r="VFM452"/>
      <c r="VFN452"/>
      <c r="VFO452"/>
      <c r="VFP452"/>
      <c r="VFQ452"/>
      <c r="VFR452"/>
      <c r="VFS452"/>
      <c r="VFT452"/>
      <c r="VFU452"/>
      <c r="VFV452"/>
      <c r="VFW452"/>
      <c r="VFX452"/>
      <c r="VFY452"/>
      <c r="VFZ452"/>
      <c r="VGA452"/>
      <c r="VGB452"/>
      <c r="VGC452"/>
      <c r="VGD452"/>
      <c r="VGE452"/>
      <c r="VGF452"/>
      <c r="VGG452"/>
      <c r="VGH452"/>
      <c r="VGI452"/>
      <c r="VGJ452"/>
      <c r="VGK452"/>
      <c r="VGL452"/>
      <c r="VGM452"/>
      <c r="VGN452"/>
      <c r="VGO452"/>
      <c r="VGP452"/>
      <c r="VGQ452"/>
      <c r="VGR452"/>
      <c r="VGS452"/>
      <c r="VGT452"/>
      <c r="VGU452"/>
      <c r="VGV452"/>
      <c r="VGW452"/>
      <c r="VGX452"/>
      <c r="VGY452"/>
      <c r="VGZ452"/>
      <c r="VHA452"/>
      <c r="VHB452"/>
      <c r="VHC452"/>
      <c r="VHD452"/>
      <c r="VHE452"/>
      <c r="VHF452"/>
      <c r="VHG452"/>
      <c r="VHH452"/>
      <c r="VHI452"/>
      <c r="VHJ452"/>
      <c r="VHK452"/>
      <c r="VHL452"/>
      <c r="VHM452"/>
      <c r="VHN452"/>
      <c r="VHO452"/>
      <c r="VHP452"/>
      <c r="VHQ452"/>
      <c r="VHR452"/>
      <c r="VHS452"/>
      <c r="VHT452"/>
      <c r="VHU452"/>
      <c r="VHV452"/>
      <c r="VHW452"/>
      <c r="VHX452"/>
      <c r="VHY452"/>
      <c r="VHZ452"/>
      <c r="VIA452"/>
      <c r="VIB452"/>
      <c r="VIC452"/>
      <c r="VID452"/>
      <c r="VIE452"/>
      <c r="VIF452"/>
      <c r="VIG452"/>
      <c r="VIH452"/>
      <c r="VII452"/>
      <c r="VIJ452"/>
      <c r="VIK452"/>
      <c r="VIL452"/>
      <c r="VIM452"/>
      <c r="VIN452"/>
      <c r="VIO452"/>
      <c r="VIP452"/>
      <c r="VIQ452"/>
      <c r="VIR452"/>
      <c r="VIS452"/>
      <c r="VIT452"/>
      <c r="VIU452"/>
      <c r="VIV452"/>
      <c r="VIW452"/>
      <c r="VIX452"/>
      <c r="VIY452"/>
      <c r="VIZ452"/>
      <c r="VJA452"/>
      <c r="VJB452"/>
      <c r="VJC452"/>
      <c r="VJD452"/>
      <c r="VJE452"/>
      <c r="VJF452"/>
      <c r="VJG452"/>
      <c r="VJH452"/>
      <c r="VJI452"/>
      <c r="VJJ452"/>
      <c r="VJK452"/>
      <c r="VJL452"/>
      <c r="VJM452"/>
      <c r="VJN452"/>
      <c r="VJO452"/>
      <c r="VJP452"/>
      <c r="VJQ452"/>
      <c r="VJR452"/>
      <c r="VJS452"/>
      <c r="VJT452"/>
      <c r="VJU452"/>
      <c r="VJV452"/>
      <c r="VJW452"/>
      <c r="VJX452"/>
      <c r="VJY452"/>
      <c r="VJZ452"/>
      <c r="VKA452"/>
      <c r="VKB452"/>
      <c r="VKC452"/>
      <c r="VKD452"/>
      <c r="VKE452"/>
      <c r="VKF452"/>
      <c r="VKG452"/>
      <c r="VKH452"/>
      <c r="VKI452"/>
      <c r="VKJ452"/>
      <c r="VKK452"/>
      <c r="VKL452"/>
      <c r="VKM452"/>
      <c r="VKN452"/>
      <c r="VKO452"/>
      <c r="VKP452"/>
      <c r="VKQ452"/>
      <c r="VKR452"/>
      <c r="VKS452"/>
      <c r="VKT452"/>
      <c r="VKU452"/>
      <c r="VKV452"/>
      <c r="VKW452"/>
      <c r="VKX452"/>
      <c r="VKY452"/>
      <c r="VKZ452"/>
      <c r="VLA452"/>
      <c r="VLB452"/>
      <c r="VLC452"/>
      <c r="VLD452"/>
      <c r="VLE452"/>
      <c r="VLF452"/>
      <c r="VLG452"/>
      <c r="VLH452"/>
      <c r="VLI452"/>
      <c r="VLJ452"/>
      <c r="VLK452"/>
      <c r="VLL452"/>
      <c r="VLM452"/>
      <c r="VLN452"/>
      <c r="VLO452"/>
      <c r="VLP452"/>
      <c r="VLQ452"/>
      <c r="VLR452"/>
      <c r="VLS452"/>
      <c r="VLT452"/>
      <c r="VLU452"/>
      <c r="VLV452"/>
      <c r="VLW452"/>
      <c r="VLX452"/>
      <c r="VLY452"/>
      <c r="VLZ452"/>
      <c r="VMA452"/>
      <c r="VMB452"/>
      <c r="VMC452"/>
      <c r="VMD452"/>
      <c r="VME452"/>
      <c r="VMF452"/>
      <c r="VMG452"/>
      <c r="VMH452"/>
      <c r="VMI452"/>
      <c r="VMJ452"/>
      <c r="VMK452"/>
      <c r="VML452"/>
      <c r="VMM452"/>
      <c r="VMN452"/>
      <c r="VMO452"/>
      <c r="VMP452"/>
      <c r="VMQ452"/>
      <c r="VMR452"/>
      <c r="VMS452"/>
      <c r="VMT452"/>
      <c r="VMU452"/>
      <c r="VMV452"/>
      <c r="VMW452"/>
      <c r="VMX452"/>
      <c r="VMY452"/>
      <c r="VMZ452"/>
      <c r="VNA452"/>
      <c r="VNB452"/>
      <c r="VNC452"/>
      <c r="VND452"/>
      <c r="VNE452"/>
      <c r="VNF452"/>
      <c r="VNG452"/>
      <c r="VNH452"/>
      <c r="VNI452"/>
      <c r="VNJ452"/>
      <c r="VNK452"/>
      <c r="VNL452"/>
      <c r="VNM452"/>
      <c r="VNN452"/>
      <c r="VNO452"/>
      <c r="VNP452"/>
      <c r="VNQ452"/>
      <c r="VNR452"/>
      <c r="VNS452"/>
      <c r="VNT452"/>
      <c r="VNU452"/>
      <c r="VNV452"/>
      <c r="VNW452"/>
      <c r="VNX452"/>
      <c r="VNY452"/>
      <c r="VNZ452"/>
      <c r="VOA452"/>
      <c r="VOB452"/>
      <c r="VOC452"/>
      <c r="VOD452"/>
      <c r="VOE452"/>
      <c r="VOF452"/>
      <c r="VOG452"/>
      <c r="VOH452"/>
      <c r="VOI452"/>
      <c r="VOJ452"/>
      <c r="VOK452"/>
      <c r="VOL452"/>
      <c r="VOM452"/>
      <c r="VON452"/>
      <c r="VOO452"/>
      <c r="VOP452"/>
      <c r="VOQ452"/>
      <c r="VOR452"/>
      <c r="VOS452"/>
      <c r="VOT452"/>
      <c r="VOU452"/>
      <c r="VOV452"/>
      <c r="VOW452"/>
      <c r="VOX452"/>
      <c r="VOY452"/>
      <c r="VOZ452"/>
      <c r="VPA452"/>
      <c r="VPB452"/>
      <c r="VPC452"/>
      <c r="VPD452"/>
      <c r="VPE452"/>
      <c r="VPF452"/>
      <c r="VPG452"/>
      <c r="VPH452"/>
      <c r="VPI452"/>
      <c r="VPJ452"/>
      <c r="VPK452"/>
      <c r="VPL452"/>
      <c r="VPM452"/>
      <c r="VPN452"/>
      <c r="VPO452"/>
      <c r="VPP452"/>
      <c r="VPQ452"/>
      <c r="VPR452"/>
      <c r="VPS452"/>
      <c r="VPT452"/>
      <c r="VPU452"/>
      <c r="VPV452"/>
      <c r="VPW452"/>
      <c r="VPX452"/>
      <c r="VPY452"/>
      <c r="VPZ452"/>
      <c r="VQA452"/>
      <c r="VQB452"/>
      <c r="VQC452"/>
      <c r="VQD452"/>
      <c r="VQE452"/>
      <c r="VQF452"/>
      <c r="VQG452"/>
      <c r="VQH452"/>
      <c r="VQI452"/>
      <c r="VQJ452"/>
      <c r="VQK452"/>
      <c r="VQL452"/>
      <c r="VQM452"/>
      <c r="VQN452"/>
      <c r="VQO452"/>
      <c r="VQP452"/>
      <c r="VQQ452"/>
      <c r="VQR452"/>
      <c r="VQS452"/>
      <c r="VQT452"/>
      <c r="VQU452"/>
      <c r="VQV452"/>
      <c r="VQW452"/>
      <c r="VQX452"/>
      <c r="VQY452"/>
      <c r="VQZ452"/>
      <c r="VRA452"/>
      <c r="VRB452"/>
      <c r="VRC452"/>
      <c r="VRD452"/>
      <c r="VRE452"/>
      <c r="VRF452"/>
      <c r="VRG452"/>
      <c r="VRH452"/>
      <c r="VRI452"/>
      <c r="VRJ452"/>
      <c r="VRK452"/>
      <c r="VRL452"/>
      <c r="VRM452"/>
      <c r="VRN452"/>
      <c r="VRO452"/>
      <c r="VRP452"/>
      <c r="VRQ452"/>
      <c r="VRR452"/>
      <c r="VRS452"/>
      <c r="VRT452"/>
      <c r="VRU452"/>
      <c r="VRV452"/>
      <c r="VRW452"/>
      <c r="VRX452"/>
      <c r="VRY452"/>
      <c r="VRZ452"/>
      <c r="VSA452"/>
      <c r="VSB452"/>
      <c r="VSC452"/>
      <c r="VSD452"/>
      <c r="VSE452"/>
      <c r="VSF452"/>
      <c r="VSG452"/>
      <c r="VSH452"/>
      <c r="VSI452"/>
      <c r="VSJ452"/>
      <c r="VSK452"/>
      <c r="VSL452"/>
      <c r="VSM452"/>
      <c r="VSN452"/>
      <c r="VSO452"/>
      <c r="VSP452"/>
      <c r="VSQ452"/>
      <c r="VSR452"/>
      <c r="VSS452"/>
      <c r="VST452"/>
      <c r="VSU452"/>
      <c r="VSV452"/>
      <c r="VSW452"/>
      <c r="VSX452"/>
      <c r="VSY452"/>
      <c r="VSZ452"/>
      <c r="VTA452"/>
      <c r="VTB452"/>
      <c r="VTC452"/>
      <c r="VTD452"/>
      <c r="VTE452"/>
      <c r="VTF452"/>
      <c r="VTG452"/>
      <c r="VTH452"/>
      <c r="VTI452"/>
      <c r="VTJ452"/>
      <c r="VTK452"/>
      <c r="VTL452"/>
      <c r="VTM452"/>
      <c r="VTN452"/>
      <c r="VTO452"/>
      <c r="VTP452"/>
      <c r="VTQ452"/>
      <c r="VTR452"/>
      <c r="VTS452"/>
      <c r="VTT452"/>
      <c r="VTU452"/>
      <c r="VTV452"/>
      <c r="VTW452"/>
      <c r="VTX452"/>
      <c r="VTY452"/>
      <c r="VTZ452"/>
      <c r="VUA452"/>
      <c r="VUB452"/>
      <c r="VUC452"/>
      <c r="VUD452"/>
      <c r="VUE452"/>
      <c r="VUF452"/>
      <c r="VUG452"/>
      <c r="VUH452"/>
      <c r="VUI452"/>
      <c r="VUJ452"/>
      <c r="VUK452"/>
      <c r="VUL452"/>
      <c r="VUM452"/>
      <c r="VUN452"/>
      <c r="VUO452"/>
      <c r="VUP452"/>
      <c r="VUQ452"/>
      <c r="VUR452"/>
      <c r="VUS452"/>
      <c r="VUT452"/>
      <c r="VUU452"/>
      <c r="VUV452"/>
      <c r="VUW452"/>
      <c r="VUX452"/>
      <c r="VUY452"/>
      <c r="VUZ452"/>
      <c r="VVA452"/>
      <c r="VVB452"/>
      <c r="VVC452"/>
      <c r="VVD452"/>
      <c r="VVE452"/>
      <c r="VVF452"/>
      <c r="VVG452"/>
      <c r="VVH452"/>
      <c r="VVI452"/>
      <c r="VVJ452"/>
      <c r="VVK452"/>
      <c r="VVL452"/>
      <c r="VVM452"/>
      <c r="VVN452"/>
      <c r="VVO452"/>
      <c r="VVP452"/>
      <c r="VVQ452"/>
      <c r="VVR452"/>
      <c r="VVS452"/>
      <c r="VVT452"/>
      <c r="VVU452"/>
      <c r="VVV452"/>
      <c r="VVW452"/>
      <c r="VVX452"/>
      <c r="VVY452"/>
      <c r="VVZ452"/>
      <c r="VWA452"/>
      <c r="VWB452"/>
      <c r="VWC452"/>
      <c r="VWD452"/>
      <c r="VWE452"/>
      <c r="VWF452"/>
      <c r="VWG452"/>
      <c r="VWH452"/>
      <c r="VWI452"/>
      <c r="VWJ452"/>
      <c r="VWK452"/>
      <c r="VWL452"/>
      <c r="VWM452"/>
      <c r="VWN452"/>
      <c r="VWO452"/>
      <c r="VWP452"/>
      <c r="VWQ452"/>
      <c r="VWR452"/>
      <c r="VWS452"/>
      <c r="VWT452"/>
      <c r="VWU452"/>
      <c r="VWV452"/>
      <c r="VWW452"/>
      <c r="VWX452"/>
      <c r="VWY452"/>
      <c r="VWZ452"/>
      <c r="VXA452"/>
      <c r="VXB452"/>
      <c r="VXC452"/>
      <c r="VXD452"/>
      <c r="VXE452"/>
      <c r="VXF452"/>
      <c r="VXG452"/>
      <c r="VXH452"/>
      <c r="VXI452"/>
      <c r="VXJ452"/>
      <c r="VXK452"/>
      <c r="VXL452"/>
      <c r="VXM452"/>
      <c r="VXN452"/>
      <c r="VXO452"/>
      <c r="VXP452"/>
      <c r="VXQ452"/>
      <c r="VXR452"/>
      <c r="VXS452"/>
      <c r="VXT452"/>
      <c r="VXU452"/>
      <c r="VXV452"/>
      <c r="VXW452"/>
      <c r="VXX452"/>
      <c r="VXY452"/>
      <c r="VXZ452"/>
      <c r="VYA452"/>
      <c r="VYB452"/>
      <c r="VYC452"/>
      <c r="VYD452"/>
      <c r="VYE452"/>
      <c r="VYF452"/>
      <c r="VYG452"/>
      <c r="VYH452"/>
      <c r="VYI452"/>
      <c r="VYJ452"/>
      <c r="VYK452"/>
      <c r="VYL452"/>
      <c r="VYM452"/>
      <c r="VYN452"/>
      <c r="VYO452"/>
      <c r="VYP452"/>
      <c r="VYQ452"/>
      <c r="VYR452"/>
      <c r="VYS452"/>
      <c r="VYT452"/>
      <c r="VYU452"/>
      <c r="VYV452"/>
      <c r="VYW452"/>
      <c r="VYX452"/>
      <c r="VYY452"/>
      <c r="VYZ452"/>
      <c r="VZA452"/>
      <c r="VZB452"/>
      <c r="VZC452"/>
      <c r="VZD452"/>
      <c r="VZE452"/>
      <c r="VZF452"/>
      <c r="VZG452"/>
      <c r="VZH452"/>
      <c r="VZI452"/>
      <c r="VZJ452"/>
      <c r="VZK452"/>
      <c r="VZL452"/>
      <c r="VZM452"/>
      <c r="VZN452"/>
      <c r="VZO452"/>
      <c r="VZP452"/>
      <c r="VZQ452"/>
      <c r="VZR452"/>
      <c r="VZS452"/>
      <c r="VZT452"/>
      <c r="VZU452"/>
      <c r="VZV452"/>
      <c r="VZW452"/>
      <c r="VZX452"/>
      <c r="VZY452"/>
      <c r="VZZ452"/>
      <c r="WAA452"/>
      <c r="WAB452"/>
      <c r="WAC452"/>
      <c r="WAD452"/>
      <c r="WAE452"/>
      <c r="WAF452"/>
      <c r="WAG452"/>
      <c r="WAH452"/>
      <c r="WAI452"/>
      <c r="WAJ452"/>
      <c r="WAK452"/>
      <c r="WAL452"/>
      <c r="WAM452"/>
      <c r="WAN452"/>
      <c r="WAO452"/>
      <c r="WAP452"/>
      <c r="WAQ452"/>
      <c r="WAR452"/>
      <c r="WAS452"/>
      <c r="WAT452"/>
      <c r="WAU452"/>
      <c r="WAV452"/>
      <c r="WAW452"/>
      <c r="WAX452"/>
      <c r="WAY452"/>
      <c r="WAZ452"/>
      <c r="WBA452"/>
      <c r="WBB452"/>
      <c r="WBC452"/>
      <c r="WBD452"/>
      <c r="WBE452"/>
      <c r="WBF452"/>
      <c r="WBG452"/>
      <c r="WBH452"/>
      <c r="WBI452"/>
      <c r="WBJ452"/>
      <c r="WBK452"/>
      <c r="WBL452"/>
      <c r="WBM452"/>
      <c r="WBN452"/>
      <c r="WBO452"/>
      <c r="WBP452"/>
      <c r="WBQ452"/>
      <c r="WBR452"/>
      <c r="WBS452"/>
      <c r="WBT452"/>
      <c r="WBU452"/>
      <c r="WBV452"/>
      <c r="WBW452"/>
      <c r="WBX452"/>
      <c r="WBY452"/>
      <c r="WBZ452"/>
      <c r="WCA452"/>
      <c r="WCB452"/>
      <c r="WCC452"/>
      <c r="WCD452"/>
      <c r="WCE452"/>
      <c r="WCF452"/>
      <c r="WCG452"/>
      <c r="WCH452"/>
      <c r="WCI452"/>
      <c r="WCJ452"/>
      <c r="WCK452"/>
      <c r="WCL452"/>
      <c r="WCM452"/>
      <c r="WCN452"/>
      <c r="WCO452"/>
      <c r="WCP452"/>
      <c r="WCQ452"/>
      <c r="WCR452"/>
      <c r="WCS452"/>
      <c r="WCT452"/>
      <c r="WCU452"/>
      <c r="WCV452"/>
      <c r="WCW452"/>
      <c r="WCX452"/>
      <c r="WCY452"/>
      <c r="WCZ452"/>
      <c r="WDA452"/>
      <c r="WDB452"/>
      <c r="WDC452"/>
      <c r="WDD452"/>
      <c r="WDE452"/>
      <c r="WDF452"/>
      <c r="WDG452"/>
      <c r="WDH452"/>
      <c r="WDI452"/>
      <c r="WDJ452"/>
      <c r="WDK452"/>
      <c r="WDL452"/>
      <c r="WDM452"/>
      <c r="WDN452"/>
      <c r="WDO452"/>
      <c r="WDP452"/>
      <c r="WDQ452"/>
      <c r="WDR452"/>
      <c r="WDS452"/>
      <c r="WDT452"/>
      <c r="WDU452"/>
      <c r="WDV452"/>
      <c r="WDW452"/>
      <c r="WDX452"/>
      <c r="WDY452"/>
      <c r="WDZ452"/>
      <c r="WEA452"/>
      <c r="WEB452"/>
      <c r="WEC452"/>
      <c r="WED452"/>
      <c r="WEE452"/>
      <c r="WEF452"/>
      <c r="WEG452"/>
      <c r="WEH452"/>
      <c r="WEI452"/>
      <c r="WEJ452"/>
      <c r="WEK452"/>
      <c r="WEL452"/>
      <c r="WEM452"/>
      <c r="WEN452"/>
      <c r="WEO452"/>
      <c r="WEP452"/>
      <c r="WEQ452"/>
      <c r="WER452"/>
      <c r="WES452"/>
      <c r="WET452"/>
      <c r="WEU452"/>
      <c r="WEV452"/>
      <c r="WEW452"/>
      <c r="WEX452"/>
      <c r="WEY452"/>
      <c r="WEZ452"/>
      <c r="WFA452"/>
      <c r="WFB452"/>
      <c r="WFC452"/>
      <c r="WFD452"/>
      <c r="WFE452"/>
      <c r="WFF452"/>
      <c r="WFG452"/>
      <c r="WFH452"/>
      <c r="WFI452"/>
      <c r="WFJ452"/>
      <c r="WFK452"/>
      <c r="WFL452"/>
      <c r="WFM452"/>
      <c r="WFN452"/>
      <c r="WFO452"/>
      <c r="WFP452"/>
      <c r="WFQ452"/>
      <c r="WFR452"/>
      <c r="WFS452"/>
      <c r="WFT452"/>
      <c r="WFU452"/>
      <c r="WFV452"/>
      <c r="WFW452"/>
      <c r="WFX452"/>
      <c r="WFY452"/>
      <c r="WFZ452"/>
      <c r="WGA452"/>
      <c r="WGB452"/>
      <c r="WGC452"/>
      <c r="WGD452"/>
      <c r="WGE452"/>
      <c r="WGF452"/>
      <c r="WGG452"/>
      <c r="WGH452"/>
      <c r="WGI452"/>
      <c r="WGJ452"/>
      <c r="WGK452"/>
      <c r="WGL452"/>
      <c r="WGM452"/>
      <c r="WGN452"/>
      <c r="WGO452"/>
      <c r="WGP452"/>
      <c r="WGQ452"/>
      <c r="WGR452"/>
      <c r="WGS452"/>
      <c r="WGT452"/>
      <c r="WGU452"/>
      <c r="WGV452"/>
      <c r="WGW452"/>
      <c r="WGX452"/>
      <c r="WGY452"/>
      <c r="WGZ452"/>
      <c r="WHA452"/>
      <c r="WHB452"/>
      <c r="WHC452"/>
      <c r="WHD452"/>
      <c r="WHE452"/>
      <c r="WHF452"/>
      <c r="WHG452"/>
      <c r="WHH452"/>
      <c r="WHI452"/>
      <c r="WHJ452"/>
      <c r="WHK452"/>
      <c r="WHL452"/>
      <c r="WHM452"/>
      <c r="WHN452"/>
      <c r="WHO452"/>
      <c r="WHP452"/>
      <c r="WHQ452"/>
      <c r="WHR452"/>
      <c r="WHS452"/>
      <c r="WHT452"/>
      <c r="WHU452"/>
      <c r="WHV452"/>
      <c r="WHW452"/>
      <c r="WHX452"/>
      <c r="WHY452"/>
      <c r="WHZ452"/>
      <c r="WIA452"/>
      <c r="WIB452"/>
      <c r="WIC452"/>
      <c r="WID452"/>
      <c r="WIE452"/>
      <c r="WIF452"/>
      <c r="WIG452"/>
      <c r="WIH452"/>
      <c r="WII452"/>
      <c r="WIJ452"/>
      <c r="WIK452"/>
      <c r="WIL452"/>
      <c r="WIM452"/>
      <c r="WIN452"/>
      <c r="WIO452"/>
      <c r="WIP452"/>
      <c r="WIQ452"/>
      <c r="WIR452"/>
      <c r="WIS452"/>
      <c r="WIT452"/>
      <c r="WIU452"/>
      <c r="WIV452"/>
      <c r="WIW452"/>
      <c r="WIX452"/>
      <c r="WIY452"/>
      <c r="WIZ452"/>
      <c r="WJA452"/>
      <c r="WJB452"/>
      <c r="WJC452"/>
      <c r="WJD452"/>
      <c r="WJE452"/>
      <c r="WJF452"/>
      <c r="WJG452"/>
      <c r="WJH452"/>
      <c r="WJI452"/>
      <c r="WJJ452"/>
      <c r="WJK452"/>
      <c r="WJL452"/>
      <c r="WJM452"/>
      <c r="WJN452"/>
      <c r="WJO452"/>
      <c r="WJP452"/>
      <c r="WJQ452"/>
      <c r="WJR452"/>
      <c r="WJS452"/>
      <c r="WJT452"/>
      <c r="WJU452"/>
      <c r="WJV452"/>
      <c r="WJW452"/>
      <c r="WJX452"/>
      <c r="WJY452"/>
      <c r="WJZ452"/>
      <c r="WKA452"/>
      <c r="WKB452"/>
      <c r="WKC452"/>
      <c r="WKD452"/>
      <c r="WKE452"/>
      <c r="WKF452"/>
      <c r="WKG452"/>
      <c r="WKH452"/>
      <c r="WKI452"/>
      <c r="WKJ452"/>
      <c r="WKK452"/>
      <c r="WKL452"/>
      <c r="WKM452"/>
      <c r="WKN452"/>
      <c r="WKO452"/>
      <c r="WKP452"/>
      <c r="WKQ452"/>
      <c r="WKR452"/>
      <c r="WKS452"/>
      <c r="WKT452"/>
      <c r="WKU452"/>
      <c r="WKV452"/>
      <c r="WKW452"/>
      <c r="WKX452"/>
      <c r="WKY452"/>
      <c r="WKZ452"/>
      <c r="WLA452"/>
      <c r="WLB452"/>
      <c r="WLC452"/>
      <c r="WLD452"/>
      <c r="WLE452"/>
      <c r="WLF452"/>
      <c r="WLG452"/>
      <c r="WLH452"/>
      <c r="WLI452"/>
      <c r="WLJ452"/>
      <c r="WLK452"/>
      <c r="WLL452"/>
      <c r="WLM452"/>
      <c r="WLN452"/>
      <c r="WLO452"/>
      <c r="WLP452"/>
      <c r="WLQ452"/>
      <c r="WLR452"/>
      <c r="WLS452"/>
      <c r="WLT452"/>
      <c r="WLU452"/>
      <c r="WLV452"/>
      <c r="WLW452"/>
      <c r="WLX452"/>
      <c r="WLY452"/>
      <c r="WLZ452"/>
      <c r="WMA452"/>
      <c r="WMB452"/>
      <c r="WMC452"/>
      <c r="WMD452"/>
      <c r="WME452"/>
      <c r="WMF452"/>
      <c r="WMG452"/>
      <c r="WMH452"/>
      <c r="WMI452"/>
      <c r="WMJ452"/>
      <c r="WMK452"/>
      <c r="WML452"/>
      <c r="WMM452"/>
      <c r="WMN452"/>
      <c r="WMO452"/>
      <c r="WMP452"/>
      <c r="WMQ452"/>
      <c r="WMR452"/>
      <c r="WMS452"/>
      <c r="WMT452"/>
      <c r="WMU452"/>
      <c r="WMV452"/>
      <c r="WMW452"/>
      <c r="WMX452"/>
      <c r="WMY452"/>
      <c r="WMZ452"/>
      <c r="WNA452"/>
      <c r="WNB452"/>
      <c r="WNC452"/>
      <c r="WND452"/>
      <c r="WNE452"/>
      <c r="WNF452"/>
      <c r="WNG452"/>
      <c r="WNH452"/>
      <c r="WNI452"/>
      <c r="WNJ452"/>
      <c r="WNK452"/>
      <c r="WNL452"/>
      <c r="WNM452"/>
      <c r="WNN452"/>
      <c r="WNO452"/>
      <c r="WNP452"/>
      <c r="WNQ452"/>
      <c r="WNR452"/>
      <c r="WNS452"/>
      <c r="WNT452"/>
      <c r="WNU452"/>
      <c r="WNV452"/>
      <c r="WNW452"/>
      <c r="WNX452"/>
      <c r="WNY452"/>
      <c r="WNZ452"/>
      <c r="WOA452"/>
      <c r="WOB452"/>
      <c r="WOC452"/>
      <c r="WOD452"/>
      <c r="WOE452"/>
      <c r="WOF452"/>
      <c r="WOG452"/>
      <c r="WOH452"/>
      <c r="WOI452"/>
      <c r="WOJ452"/>
      <c r="WOK452"/>
      <c r="WOL452"/>
      <c r="WOM452"/>
      <c r="WON452"/>
      <c r="WOO452"/>
      <c r="WOP452"/>
      <c r="WOQ452"/>
      <c r="WOR452"/>
      <c r="WOS452"/>
      <c r="WOT452"/>
      <c r="WOU452"/>
      <c r="WOV452"/>
      <c r="WOW452"/>
      <c r="WOX452"/>
      <c r="WOY452"/>
      <c r="WOZ452"/>
      <c r="WPA452"/>
      <c r="WPB452"/>
      <c r="WPC452"/>
      <c r="WPD452"/>
      <c r="WPE452"/>
      <c r="WPF452"/>
      <c r="WPG452"/>
      <c r="WPH452"/>
      <c r="WPI452"/>
      <c r="WPJ452"/>
      <c r="WPK452"/>
      <c r="WPL452"/>
      <c r="WPM452"/>
      <c r="WPN452"/>
      <c r="WPO452"/>
      <c r="WPP452"/>
      <c r="WPQ452"/>
      <c r="WPR452"/>
      <c r="WPS452"/>
      <c r="WPT452"/>
      <c r="WPU452"/>
      <c r="WPV452"/>
      <c r="WPW452"/>
      <c r="WPX452"/>
      <c r="WPY452"/>
      <c r="WPZ452"/>
      <c r="WQA452"/>
      <c r="WQB452"/>
      <c r="WQC452"/>
      <c r="WQD452"/>
      <c r="WQE452"/>
      <c r="WQF452"/>
      <c r="WQG452"/>
      <c r="WQH452"/>
      <c r="WQI452"/>
      <c r="WQJ452"/>
      <c r="WQK452"/>
      <c r="WQL452"/>
      <c r="WQM452"/>
      <c r="WQN452"/>
      <c r="WQO452"/>
      <c r="WQP452"/>
      <c r="WQQ452"/>
      <c r="WQR452"/>
      <c r="WQS452"/>
      <c r="WQT452"/>
      <c r="WQU452"/>
      <c r="WQV452"/>
      <c r="WQW452"/>
      <c r="WQX452"/>
      <c r="WQY452"/>
      <c r="WQZ452"/>
      <c r="WRA452"/>
      <c r="WRB452"/>
      <c r="WRC452"/>
      <c r="WRD452"/>
      <c r="WRE452"/>
      <c r="WRF452"/>
      <c r="WRG452"/>
      <c r="WRH452"/>
      <c r="WRI452"/>
      <c r="WRJ452"/>
      <c r="WRK452"/>
      <c r="WRL452"/>
      <c r="WRM452"/>
      <c r="WRN452"/>
      <c r="WRO452"/>
      <c r="WRP452"/>
      <c r="WRQ452"/>
      <c r="WRR452"/>
      <c r="WRS452"/>
      <c r="WRT452"/>
      <c r="WRU452"/>
      <c r="WRV452"/>
      <c r="WRW452"/>
      <c r="WRX452"/>
      <c r="WRY452"/>
      <c r="WRZ452"/>
      <c r="WSA452"/>
      <c r="WSB452"/>
      <c r="WSC452"/>
      <c r="WSD452"/>
      <c r="WSE452"/>
      <c r="WSF452"/>
      <c r="WSG452"/>
      <c r="WSH452"/>
      <c r="WSI452"/>
      <c r="WSJ452"/>
      <c r="WSK452"/>
      <c r="WSL452"/>
      <c r="WSM452"/>
      <c r="WSN452"/>
      <c r="WSO452"/>
      <c r="WSP452"/>
      <c r="WSQ452"/>
      <c r="WSR452"/>
      <c r="WSS452"/>
      <c r="WST452"/>
      <c r="WSU452"/>
      <c r="WSV452"/>
      <c r="WSW452"/>
      <c r="WSX452"/>
      <c r="WSY452"/>
      <c r="WSZ452"/>
      <c r="WTA452"/>
      <c r="WTB452"/>
      <c r="WTC452"/>
      <c r="WTD452"/>
      <c r="WTE452"/>
      <c r="WTF452"/>
      <c r="WTG452"/>
      <c r="WTH452"/>
      <c r="WTI452"/>
      <c r="WTJ452"/>
      <c r="WTK452"/>
      <c r="WTL452"/>
      <c r="WTM452"/>
      <c r="WTN452"/>
      <c r="WTO452"/>
      <c r="WTP452"/>
      <c r="WTQ452"/>
      <c r="WTR452"/>
      <c r="WTS452"/>
      <c r="WTT452"/>
      <c r="WTU452"/>
      <c r="WTV452"/>
      <c r="WTW452"/>
      <c r="WTX452"/>
      <c r="WTY452"/>
      <c r="WTZ452"/>
      <c r="WUA452"/>
      <c r="WUB452"/>
      <c r="WUC452"/>
      <c r="WUD452"/>
      <c r="WUE452"/>
      <c r="WUF452"/>
      <c r="WUG452"/>
      <c r="WUH452"/>
      <c r="WUI452"/>
      <c r="WUJ452"/>
      <c r="WUK452"/>
      <c r="WUL452"/>
      <c r="WUM452"/>
      <c r="WUN452"/>
      <c r="WUO452"/>
      <c r="WUP452"/>
      <c r="WUQ452"/>
      <c r="WUR452"/>
      <c r="WUS452"/>
      <c r="WUT452"/>
      <c r="WUU452"/>
      <c r="WUV452"/>
      <c r="WUW452"/>
      <c r="WUX452"/>
      <c r="WUY452"/>
      <c r="WUZ452"/>
      <c r="WVA452"/>
      <c r="WVB452"/>
      <c r="WVC452"/>
      <c r="WVD452"/>
      <c r="WVE452"/>
      <c r="WVF452"/>
      <c r="WVG452"/>
      <c r="WVH452"/>
      <c r="WVI452"/>
      <c r="WVJ452"/>
      <c r="WVK452"/>
      <c r="WVL452"/>
      <c r="WVM452"/>
      <c r="WVN452"/>
      <c r="WVO452"/>
      <c r="WVP452"/>
      <c r="WVQ452"/>
      <c r="WVR452"/>
      <c r="WVS452"/>
      <c r="WVT452"/>
      <c r="WVU452"/>
      <c r="WVV452"/>
      <c r="WVW452"/>
      <c r="WVX452"/>
      <c r="WVY452"/>
      <c r="WVZ452"/>
      <c r="WWA452"/>
      <c r="WWB452"/>
      <c r="WWC452"/>
      <c r="WWD452"/>
      <c r="WWE452"/>
      <c r="WWF452"/>
      <c r="WWG452"/>
      <c r="WWH452"/>
      <c r="WWI452"/>
      <c r="WWJ452"/>
      <c r="WWK452"/>
      <c r="WWL452"/>
      <c r="WWM452"/>
      <c r="WWN452"/>
      <c r="WWO452"/>
      <c r="WWP452"/>
      <c r="WWQ452"/>
      <c r="WWR452"/>
      <c r="WWS452"/>
      <c r="WWT452"/>
      <c r="WWU452"/>
      <c r="WWV452"/>
      <c r="WWW452"/>
      <c r="WWX452"/>
      <c r="WWY452"/>
      <c r="WWZ452"/>
      <c r="WXA452"/>
      <c r="WXB452"/>
      <c r="WXC452"/>
      <c r="WXD452"/>
      <c r="WXE452"/>
      <c r="WXF452"/>
      <c r="WXG452"/>
      <c r="WXH452"/>
      <c r="WXI452"/>
      <c r="WXJ452"/>
      <c r="WXK452"/>
      <c r="WXL452"/>
      <c r="WXM452"/>
      <c r="WXN452"/>
      <c r="WXO452"/>
      <c r="WXP452"/>
      <c r="WXQ452"/>
      <c r="WXR452"/>
      <c r="WXS452"/>
      <c r="WXT452"/>
      <c r="WXU452"/>
      <c r="WXV452"/>
      <c r="WXW452"/>
      <c r="WXX452"/>
      <c r="WXY452"/>
      <c r="WXZ452"/>
      <c r="WYA452"/>
      <c r="WYB452"/>
      <c r="WYC452"/>
      <c r="WYD452"/>
      <c r="WYE452"/>
      <c r="WYF452"/>
      <c r="WYG452"/>
      <c r="WYH452"/>
      <c r="WYI452"/>
      <c r="WYJ452"/>
      <c r="WYK452"/>
      <c r="WYL452"/>
      <c r="WYM452"/>
      <c r="WYN452"/>
      <c r="WYO452"/>
      <c r="WYP452"/>
      <c r="WYQ452"/>
      <c r="WYR452"/>
      <c r="WYS452"/>
      <c r="WYT452"/>
      <c r="WYU452"/>
      <c r="WYV452"/>
      <c r="WYW452"/>
      <c r="WYX452"/>
      <c r="WYY452"/>
      <c r="WYZ452"/>
      <c r="WZA452"/>
      <c r="WZB452"/>
      <c r="WZC452"/>
      <c r="WZD452"/>
      <c r="WZE452"/>
      <c r="WZF452"/>
      <c r="WZG452"/>
      <c r="WZH452"/>
      <c r="WZI452"/>
      <c r="WZJ452"/>
      <c r="WZK452"/>
      <c r="WZL452"/>
      <c r="WZM452"/>
      <c r="WZN452"/>
      <c r="WZO452"/>
      <c r="WZP452"/>
      <c r="WZQ452"/>
      <c r="WZR452"/>
      <c r="WZS452"/>
      <c r="WZT452"/>
      <c r="WZU452"/>
      <c r="WZV452"/>
      <c r="WZW452"/>
      <c r="WZX452"/>
      <c r="WZY452"/>
      <c r="WZZ452"/>
      <c r="XAA452"/>
      <c r="XAB452"/>
      <c r="XAC452"/>
      <c r="XAD452"/>
      <c r="XAE452"/>
      <c r="XAF452"/>
      <c r="XAG452"/>
      <c r="XAH452"/>
      <c r="XAI452"/>
      <c r="XAJ452"/>
      <c r="XAK452"/>
      <c r="XAL452"/>
      <c r="XAM452"/>
      <c r="XAN452"/>
      <c r="XAO452"/>
      <c r="XAP452"/>
      <c r="XAQ452"/>
      <c r="XAR452"/>
      <c r="XAS452"/>
      <c r="XAT452"/>
      <c r="XAU452"/>
      <c r="XAV452"/>
      <c r="XAW452"/>
      <c r="XAX452"/>
      <c r="XAY452"/>
      <c r="XAZ452"/>
      <c r="XBA452"/>
      <c r="XBB452"/>
      <c r="XBC452"/>
      <c r="XBD452"/>
      <c r="XBE452"/>
      <c r="XBF452"/>
      <c r="XBG452"/>
      <c r="XBH452"/>
      <c r="XBI452"/>
      <c r="XBJ452"/>
      <c r="XBK452"/>
      <c r="XBL452"/>
      <c r="XBM452"/>
      <c r="XBN452"/>
      <c r="XBO452"/>
      <c r="XBP452"/>
      <c r="XBQ452"/>
      <c r="XBR452"/>
      <c r="XBS452"/>
      <c r="XBT452"/>
      <c r="XBU452"/>
      <c r="XBV452"/>
      <c r="XBW452"/>
      <c r="XBX452"/>
      <c r="XBY452"/>
      <c r="XBZ452"/>
      <c r="XCA452"/>
      <c r="XCB452"/>
      <c r="XCC452"/>
      <c r="XCD452"/>
      <c r="XCE452"/>
      <c r="XCF452"/>
      <c r="XCG452"/>
      <c r="XCH452"/>
      <c r="XCI452"/>
      <c r="XCJ452"/>
      <c r="XCK452"/>
      <c r="XCL452"/>
      <c r="XCM452"/>
      <c r="XCN452"/>
      <c r="XCO452"/>
      <c r="XCP452"/>
      <c r="XCQ452"/>
      <c r="XCR452"/>
      <c r="XCS452"/>
      <c r="XCT452"/>
      <c r="XCU452"/>
      <c r="XCV452"/>
      <c r="XCW452"/>
      <c r="XCX452"/>
      <c r="XCY452"/>
      <c r="XCZ452"/>
      <c r="XDA452"/>
      <c r="XDB452"/>
      <c r="XDC452"/>
      <c r="XDD452"/>
      <c r="XDE452"/>
      <c r="XDF452"/>
      <c r="XDG452"/>
      <c r="XDH452"/>
      <c r="XDI452"/>
      <c r="XDJ452"/>
      <c r="XDK452"/>
      <c r="XDL452"/>
      <c r="XDM452"/>
      <c r="XDN452"/>
      <c r="XDO452"/>
      <c r="XDP452"/>
      <c r="XDQ452"/>
      <c r="XDR452"/>
      <c r="XDS452"/>
      <c r="XDT452"/>
      <c r="XDU452"/>
      <c r="XDV452"/>
      <c r="XDW452"/>
      <c r="XDX452"/>
      <c r="XDY452"/>
      <c r="XDZ452"/>
      <c r="XEA452"/>
      <c r="XEB452"/>
      <c r="XEC452"/>
      <c r="XED452"/>
      <c r="XEE452"/>
    </row>
    <row r="453" spans="1:16359" s="2" customFormat="1" x14ac:dyDescent="0.3">
      <c r="A453" s="9"/>
      <c r="B453" s="10"/>
      <c r="C453" s="10"/>
      <c r="D453" s="30"/>
      <c r="E453" s="11"/>
      <c r="F453" s="222"/>
      <c r="G453" s="156"/>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c r="AMK453"/>
      <c r="AML453"/>
      <c r="AMM453"/>
      <c r="AMN453"/>
      <c r="AMO453"/>
      <c r="AMP453"/>
      <c r="AMQ453"/>
      <c r="AMR453"/>
      <c r="AMS453"/>
      <c r="AMT453"/>
      <c r="AMU453"/>
      <c r="AMV453"/>
      <c r="AMW453"/>
      <c r="AMX453"/>
      <c r="AMY453"/>
      <c r="AMZ453"/>
      <c r="ANA453"/>
      <c r="ANB453"/>
      <c r="ANC453"/>
      <c r="AND453"/>
      <c r="ANE453"/>
      <c r="ANF453"/>
      <c r="ANG453"/>
      <c r="ANH453"/>
      <c r="ANI453"/>
      <c r="ANJ453"/>
      <c r="ANK453"/>
      <c r="ANL453"/>
      <c r="ANM453"/>
      <c r="ANN453"/>
      <c r="ANO453"/>
      <c r="ANP453"/>
      <c r="ANQ453"/>
      <c r="ANR453"/>
      <c r="ANS453"/>
      <c r="ANT453"/>
      <c r="ANU453"/>
      <c r="ANV453"/>
      <c r="ANW453"/>
      <c r="ANX453"/>
      <c r="ANY453"/>
      <c r="ANZ453"/>
      <c r="AOA453"/>
      <c r="AOB453"/>
      <c r="AOC453"/>
      <c r="AOD453"/>
      <c r="AOE453"/>
      <c r="AOF453"/>
      <c r="AOG453"/>
      <c r="AOH453"/>
      <c r="AOI453"/>
      <c r="AOJ453"/>
      <c r="AOK453"/>
      <c r="AOL453"/>
      <c r="AOM453"/>
      <c r="AON453"/>
      <c r="AOO453"/>
      <c r="AOP453"/>
      <c r="AOQ453"/>
      <c r="AOR453"/>
      <c r="AOS453"/>
      <c r="AOT453"/>
      <c r="AOU453"/>
      <c r="AOV453"/>
      <c r="AOW453"/>
      <c r="AOX453"/>
      <c r="AOY453"/>
      <c r="AOZ453"/>
      <c r="APA453"/>
      <c r="APB453"/>
      <c r="APC453"/>
      <c r="APD453"/>
      <c r="APE453"/>
      <c r="APF453"/>
      <c r="APG453"/>
      <c r="APH453"/>
      <c r="API453"/>
      <c r="APJ453"/>
      <c r="APK453"/>
      <c r="APL453"/>
      <c r="APM453"/>
      <c r="APN453"/>
      <c r="APO453"/>
      <c r="APP453"/>
      <c r="APQ453"/>
      <c r="APR453"/>
      <c r="APS453"/>
      <c r="APT453"/>
      <c r="APU453"/>
      <c r="APV453"/>
      <c r="APW453"/>
      <c r="APX453"/>
      <c r="APY453"/>
      <c r="APZ453"/>
      <c r="AQA453"/>
      <c r="AQB453"/>
      <c r="AQC453"/>
      <c r="AQD453"/>
      <c r="AQE453"/>
      <c r="AQF453"/>
      <c r="AQG453"/>
      <c r="AQH453"/>
      <c r="AQI453"/>
      <c r="AQJ453"/>
      <c r="AQK453"/>
      <c r="AQL453"/>
      <c r="AQM453"/>
      <c r="AQN453"/>
      <c r="AQO453"/>
      <c r="AQP453"/>
      <c r="AQQ453"/>
      <c r="AQR453"/>
      <c r="AQS453"/>
      <c r="AQT453"/>
      <c r="AQU453"/>
      <c r="AQV453"/>
      <c r="AQW453"/>
      <c r="AQX453"/>
      <c r="AQY453"/>
      <c r="AQZ453"/>
      <c r="ARA453"/>
      <c r="ARB453"/>
      <c r="ARC453"/>
      <c r="ARD453"/>
      <c r="ARE453"/>
      <c r="ARF453"/>
      <c r="ARG453"/>
      <c r="ARH453"/>
      <c r="ARI453"/>
      <c r="ARJ453"/>
      <c r="ARK453"/>
      <c r="ARL453"/>
      <c r="ARM453"/>
      <c r="ARN453"/>
      <c r="ARO453"/>
      <c r="ARP453"/>
      <c r="ARQ453"/>
      <c r="ARR453"/>
      <c r="ARS453"/>
      <c r="ART453"/>
      <c r="ARU453"/>
      <c r="ARV453"/>
      <c r="ARW453"/>
      <c r="ARX453"/>
      <c r="ARY453"/>
      <c r="ARZ453"/>
      <c r="ASA453"/>
      <c r="ASB453"/>
      <c r="ASC453"/>
      <c r="ASD453"/>
      <c r="ASE453"/>
      <c r="ASF453"/>
      <c r="ASG453"/>
      <c r="ASH453"/>
      <c r="ASI453"/>
      <c r="ASJ453"/>
      <c r="ASK453"/>
      <c r="ASL453"/>
      <c r="ASM453"/>
      <c r="ASN453"/>
      <c r="ASO453"/>
      <c r="ASP453"/>
      <c r="ASQ453"/>
      <c r="ASR453"/>
      <c r="ASS453"/>
      <c r="AST453"/>
      <c r="ASU453"/>
      <c r="ASV453"/>
      <c r="ASW453"/>
      <c r="ASX453"/>
      <c r="ASY453"/>
      <c r="ASZ453"/>
      <c r="ATA453"/>
      <c r="ATB453"/>
      <c r="ATC453"/>
      <c r="ATD453"/>
      <c r="ATE453"/>
      <c r="ATF453"/>
      <c r="ATG453"/>
      <c r="ATH453"/>
      <c r="ATI453"/>
      <c r="ATJ453"/>
      <c r="ATK453"/>
      <c r="ATL453"/>
      <c r="ATM453"/>
      <c r="ATN453"/>
      <c r="ATO453"/>
      <c r="ATP453"/>
      <c r="ATQ453"/>
      <c r="ATR453"/>
      <c r="ATS453"/>
      <c r="ATT453"/>
      <c r="ATU453"/>
      <c r="ATV453"/>
      <c r="ATW453"/>
      <c r="ATX453"/>
      <c r="ATY453"/>
      <c r="ATZ453"/>
      <c r="AUA453"/>
      <c r="AUB453"/>
      <c r="AUC453"/>
      <c r="AUD453"/>
      <c r="AUE453"/>
      <c r="AUF453"/>
      <c r="AUG453"/>
      <c r="AUH453"/>
      <c r="AUI453"/>
      <c r="AUJ453"/>
      <c r="AUK453"/>
      <c r="AUL453"/>
      <c r="AUM453"/>
      <c r="AUN453"/>
      <c r="AUO453"/>
      <c r="AUP453"/>
      <c r="AUQ453"/>
      <c r="AUR453"/>
      <c r="AUS453"/>
      <c r="AUT453"/>
      <c r="AUU453"/>
      <c r="AUV453"/>
      <c r="AUW453"/>
      <c r="AUX453"/>
      <c r="AUY453"/>
      <c r="AUZ453"/>
      <c r="AVA453"/>
      <c r="AVB453"/>
      <c r="AVC453"/>
      <c r="AVD453"/>
      <c r="AVE453"/>
      <c r="AVF453"/>
      <c r="AVG453"/>
      <c r="AVH453"/>
      <c r="AVI453"/>
      <c r="AVJ453"/>
      <c r="AVK453"/>
      <c r="AVL453"/>
      <c r="AVM453"/>
      <c r="AVN453"/>
      <c r="AVO453"/>
      <c r="AVP453"/>
      <c r="AVQ453"/>
      <c r="AVR453"/>
      <c r="AVS453"/>
      <c r="AVT453"/>
      <c r="AVU453"/>
      <c r="AVV453"/>
      <c r="AVW453"/>
      <c r="AVX453"/>
      <c r="AVY453"/>
      <c r="AVZ453"/>
      <c r="AWA453"/>
      <c r="AWB453"/>
      <c r="AWC453"/>
      <c r="AWD453"/>
      <c r="AWE453"/>
      <c r="AWF453"/>
      <c r="AWG453"/>
      <c r="AWH453"/>
      <c r="AWI453"/>
      <c r="AWJ453"/>
      <c r="AWK453"/>
      <c r="AWL453"/>
      <c r="AWM453"/>
      <c r="AWN453"/>
      <c r="AWO453"/>
      <c r="AWP453"/>
      <c r="AWQ453"/>
      <c r="AWR453"/>
      <c r="AWS453"/>
      <c r="AWT453"/>
      <c r="AWU453"/>
      <c r="AWV453"/>
      <c r="AWW453"/>
      <c r="AWX453"/>
      <c r="AWY453"/>
      <c r="AWZ453"/>
      <c r="AXA453"/>
      <c r="AXB453"/>
      <c r="AXC453"/>
      <c r="AXD453"/>
      <c r="AXE453"/>
      <c r="AXF453"/>
      <c r="AXG453"/>
      <c r="AXH453"/>
      <c r="AXI453"/>
      <c r="AXJ453"/>
      <c r="AXK453"/>
      <c r="AXL453"/>
      <c r="AXM453"/>
      <c r="AXN453"/>
      <c r="AXO453"/>
      <c r="AXP453"/>
      <c r="AXQ453"/>
      <c r="AXR453"/>
      <c r="AXS453"/>
      <c r="AXT453"/>
      <c r="AXU453"/>
      <c r="AXV453"/>
      <c r="AXW453"/>
      <c r="AXX453"/>
      <c r="AXY453"/>
      <c r="AXZ453"/>
      <c r="AYA453"/>
      <c r="AYB453"/>
      <c r="AYC453"/>
      <c r="AYD453"/>
      <c r="AYE453"/>
      <c r="AYF453"/>
      <c r="AYG453"/>
      <c r="AYH453"/>
      <c r="AYI453"/>
      <c r="AYJ453"/>
      <c r="AYK453"/>
      <c r="AYL453"/>
      <c r="AYM453"/>
      <c r="AYN453"/>
      <c r="AYO453"/>
      <c r="AYP453"/>
      <c r="AYQ453"/>
      <c r="AYR453"/>
      <c r="AYS453"/>
      <c r="AYT453"/>
      <c r="AYU453"/>
      <c r="AYV453"/>
      <c r="AYW453"/>
      <c r="AYX453"/>
      <c r="AYY453"/>
      <c r="AYZ453"/>
      <c r="AZA453"/>
      <c r="AZB453"/>
      <c r="AZC453"/>
      <c r="AZD453"/>
      <c r="AZE453"/>
      <c r="AZF453"/>
      <c r="AZG453"/>
      <c r="AZH453"/>
      <c r="AZI453"/>
      <c r="AZJ453"/>
      <c r="AZK453"/>
      <c r="AZL453"/>
      <c r="AZM453"/>
      <c r="AZN453"/>
      <c r="AZO453"/>
      <c r="AZP453"/>
      <c r="AZQ453"/>
      <c r="AZR453"/>
      <c r="AZS453"/>
      <c r="AZT453"/>
      <c r="AZU453"/>
      <c r="AZV453"/>
      <c r="AZW453"/>
      <c r="AZX453"/>
      <c r="AZY453"/>
      <c r="AZZ453"/>
      <c r="BAA453"/>
      <c r="BAB453"/>
      <c r="BAC453"/>
      <c r="BAD453"/>
      <c r="BAE453"/>
      <c r="BAF453"/>
      <c r="BAG453"/>
      <c r="BAH453"/>
      <c r="BAI453"/>
      <c r="BAJ453"/>
      <c r="BAK453"/>
      <c r="BAL453"/>
      <c r="BAM453"/>
      <c r="BAN453"/>
      <c r="BAO453"/>
      <c r="BAP453"/>
      <c r="BAQ453"/>
      <c r="BAR453"/>
      <c r="BAS453"/>
      <c r="BAT453"/>
      <c r="BAU453"/>
      <c r="BAV453"/>
      <c r="BAW453"/>
      <c r="BAX453"/>
      <c r="BAY453"/>
      <c r="BAZ453"/>
      <c r="BBA453"/>
      <c r="BBB453"/>
      <c r="BBC453"/>
      <c r="BBD453"/>
      <c r="BBE453"/>
      <c r="BBF453"/>
      <c r="BBG453"/>
      <c r="BBH453"/>
      <c r="BBI453"/>
      <c r="BBJ453"/>
      <c r="BBK453"/>
      <c r="BBL453"/>
      <c r="BBM453"/>
      <c r="BBN453"/>
      <c r="BBO453"/>
      <c r="BBP453"/>
      <c r="BBQ453"/>
      <c r="BBR453"/>
      <c r="BBS453"/>
      <c r="BBT453"/>
      <c r="BBU453"/>
      <c r="BBV453"/>
      <c r="BBW453"/>
      <c r="BBX453"/>
      <c r="BBY453"/>
      <c r="BBZ453"/>
      <c r="BCA453"/>
      <c r="BCB453"/>
      <c r="BCC453"/>
      <c r="BCD453"/>
      <c r="BCE453"/>
      <c r="BCF453"/>
      <c r="BCG453"/>
      <c r="BCH453"/>
      <c r="BCI453"/>
      <c r="BCJ453"/>
      <c r="BCK453"/>
      <c r="BCL453"/>
      <c r="BCM453"/>
      <c r="BCN453"/>
      <c r="BCO453"/>
      <c r="BCP453"/>
      <c r="BCQ453"/>
      <c r="BCR453"/>
      <c r="BCS453"/>
      <c r="BCT453"/>
      <c r="BCU453"/>
      <c r="BCV453"/>
      <c r="BCW453"/>
      <c r="BCX453"/>
      <c r="BCY453"/>
      <c r="BCZ453"/>
      <c r="BDA453"/>
      <c r="BDB453"/>
      <c r="BDC453"/>
      <c r="BDD453"/>
      <c r="BDE453"/>
      <c r="BDF453"/>
      <c r="BDG453"/>
      <c r="BDH453"/>
      <c r="BDI453"/>
      <c r="BDJ453"/>
      <c r="BDK453"/>
      <c r="BDL453"/>
      <c r="BDM453"/>
      <c r="BDN453"/>
      <c r="BDO453"/>
      <c r="BDP453"/>
      <c r="BDQ453"/>
      <c r="BDR453"/>
      <c r="BDS453"/>
      <c r="BDT453"/>
      <c r="BDU453"/>
      <c r="BDV453"/>
      <c r="BDW453"/>
      <c r="BDX453"/>
      <c r="BDY453"/>
      <c r="BDZ453"/>
      <c r="BEA453"/>
      <c r="BEB453"/>
      <c r="BEC453"/>
      <c r="BED453"/>
      <c r="BEE453"/>
      <c r="BEF453"/>
      <c r="BEG453"/>
      <c r="BEH453"/>
      <c r="BEI453"/>
      <c r="BEJ453"/>
      <c r="BEK453"/>
      <c r="BEL453"/>
      <c r="BEM453"/>
      <c r="BEN453"/>
      <c r="BEO453"/>
      <c r="BEP453"/>
      <c r="BEQ453"/>
      <c r="BER453"/>
      <c r="BES453"/>
      <c r="BET453"/>
      <c r="BEU453"/>
      <c r="BEV453"/>
      <c r="BEW453"/>
      <c r="BEX453"/>
      <c r="BEY453"/>
      <c r="BEZ453"/>
      <c r="BFA453"/>
      <c r="BFB453"/>
      <c r="BFC453"/>
      <c r="BFD453"/>
      <c r="BFE453"/>
      <c r="BFF453"/>
      <c r="BFG453"/>
      <c r="BFH453"/>
      <c r="BFI453"/>
      <c r="BFJ453"/>
      <c r="BFK453"/>
      <c r="BFL453"/>
      <c r="BFM453"/>
      <c r="BFN453"/>
      <c r="BFO453"/>
      <c r="BFP453"/>
      <c r="BFQ453"/>
      <c r="BFR453"/>
      <c r="BFS453"/>
      <c r="BFT453"/>
      <c r="BFU453"/>
      <c r="BFV453"/>
      <c r="BFW453"/>
      <c r="BFX453"/>
      <c r="BFY453"/>
      <c r="BFZ453"/>
      <c r="BGA453"/>
      <c r="BGB453"/>
      <c r="BGC453"/>
      <c r="BGD453"/>
      <c r="BGE453"/>
      <c r="BGF453"/>
      <c r="BGG453"/>
      <c r="BGH453"/>
      <c r="BGI453"/>
      <c r="BGJ453"/>
      <c r="BGK453"/>
      <c r="BGL453"/>
      <c r="BGM453"/>
      <c r="BGN453"/>
      <c r="BGO453"/>
      <c r="BGP453"/>
      <c r="BGQ453"/>
      <c r="BGR453"/>
      <c r="BGS453"/>
      <c r="BGT453"/>
      <c r="BGU453"/>
      <c r="BGV453"/>
      <c r="BGW453"/>
      <c r="BGX453"/>
      <c r="BGY453"/>
      <c r="BGZ453"/>
      <c r="BHA453"/>
      <c r="BHB453"/>
      <c r="BHC453"/>
      <c r="BHD453"/>
      <c r="BHE453"/>
      <c r="BHF453"/>
      <c r="BHG453"/>
      <c r="BHH453"/>
      <c r="BHI453"/>
      <c r="BHJ453"/>
      <c r="BHK453"/>
      <c r="BHL453"/>
      <c r="BHM453"/>
      <c r="BHN453"/>
      <c r="BHO453"/>
      <c r="BHP453"/>
      <c r="BHQ453"/>
      <c r="BHR453"/>
      <c r="BHS453"/>
      <c r="BHT453"/>
      <c r="BHU453"/>
      <c r="BHV453"/>
      <c r="BHW453"/>
      <c r="BHX453"/>
      <c r="BHY453"/>
      <c r="BHZ453"/>
      <c r="BIA453"/>
      <c r="BIB453"/>
      <c r="BIC453"/>
      <c r="BID453"/>
      <c r="BIE453"/>
      <c r="BIF453"/>
      <c r="BIG453"/>
      <c r="BIH453"/>
      <c r="BII453"/>
      <c r="BIJ453"/>
      <c r="BIK453"/>
      <c r="BIL453"/>
      <c r="BIM453"/>
      <c r="BIN453"/>
      <c r="BIO453"/>
      <c r="BIP453"/>
      <c r="BIQ453"/>
      <c r="BIR453"/>
      <c r="BIS453"/>
      <c r="BIT453"/>
      <c r="BIU453"/>
      <c r="BIV453"/>
      <c r="BIW453"/>
      <c r="BIX453"/>
      <c r="BIY453"/>
      <c r="BIZ453"/>
      <c r="BJA453"/>
      <c r="BJB453"/>
      <c r="BJC453"/>
      <c r="BJD453"/>
      <c r="BJE453"/>
      <c r="BJF453"/>
      <c r="BJG453"/>
      <c r="BJH453"/>
      <c r="BJI453"/>
      <c r="BJJ453"/>
      <c r="BJK453"/>
      <c r="BJL453"/>
      <c r="BJM453"/>
      <c r="BJN453"/>
      <c r="BJO453"/>
      <c r="BJP453"/>
      <c r="BJQ453"/>
      <c r="BJR453"/>
      <c r="BJS453"/>
      <c r="BJT453"/>
      <c r="BJU453"/>
      <c r="BJV453"/>
      <c r="BJW453"/>
      <c r="BJX453"/>
      <c r="BJY453"/>
      <c r="BJZ453"/>
      <c r="BKA453"/>
      <c r="BKB453"/>
      <c r="BKC453"/>
      <c r="BKD453"/>
      <c r="BKE453"/>
      <c r="BKF453"/>
      <c r="BKG453"/>
      <c r="BKH453"/>
      <c r="BKI453"/>
      <c r="BKJ453"/>
      <c r="BKK453"/>
      <c r="BKL453"/>
      <c r="BKM453"/>
      <c r="BKN453"/>
      <c r="BKO453"/>
      <c r="BKP453"/>
      <c r="BKQ453"/>
      <c r="BKR453"/>
      <c r="BKS453"/>
      <c r="BKT453"/>
      <c r="BKU453"/>
      <c r="BKV453"/>
      <c r="BKW453"/>
      <c r="BKX453"/>
      <c r="BKY453"/>
      <c r="BKZ453"/>
      <c r="BLA453"/>
      <c r="BLB453"/>
      <c r="BLC453"/>
      <c r="BLD453"/>
      <c r="BLE453"/>
      <c r="BLF453"/>
      <c r="BLG453"/>
      <c r="BLH453"/>
      <c r="BLI453"/>
      <c r="BLJ453"/>
      <c r="BLK453"/>
      <c r="BLL453"/>
      <c r="BLM453"/>
      <c r="BLN453"/>
      <c r="BLO453"/>
      <c r="BLP453"/>
      <c r="BLQ453"/>
      <c r="BLR453"/>
      <c r="BLS453"/>
      <c r="BLT453"/>
      <c r="BLU453"/>
      <c r="BLV453"/>
      <c r="BLW453"/>
      <c r="BLX453"/>
      <c r="BLY453"/>
      <c r="BLZ453"/>
      <c r="BMA453"/>
      <c r="BMB453"/>
      <c r="BMC453"/>
      <c r="BMD453"/>
      <c r="BME453"/>
      <c r="BMF453"/>
      <c r="BMG453"/>
      <c r="BMH453"/>
      <c r="BMI453"/>
      <c r="BMJ453"/>
      <c r="BMK453"/>
      <c r="BML453"/>
      <c r="BMM453"/>
      <c r="BMN453"/>
      <c r="BMO453"/>
      <c r="BMP453"/>
      <c r="BMQ453"/>
      <c r="BMR453"/>
      <c r="BMS453"/>
      <c r="BMT453"/>
      <c r="BMU453"/>
      <c r="BMV453"/>
      <c r="BMW453"/>
      <c r="BMX453"/>
      <c r="BMY453"/>
      <c r="BMZ453"/>
      <c r="BNA453"/>
      <c r="BNB453"/>
      <c r="BNC453"/>
      <c r="BND453"/>
      <c r="BNE453"/>
      <c r="BNF453"/>
      <c r="BNG453"/>
      <c r="BNH453"/>
      <c r="BNI453"/>
      <c r="BNJ453"/>
      <c r="BNK453"/>
      <c r="BNL453"/>
      <c r="BNM453"/>
      <c r="BNN453"/>
      <c r="BNO453"/>
      <c r="BNP453"/>
      <c r="BNQ453"/>
      <c r="BNR453"/>
      <c r="BNS453"/>
      <c r="BNT453"/>
      <c r="BNU453"/>
      <c r="BNV453"/>
      <c r="BNW453"/>
      <c r="BNX453"/>
      <c r="BNY453"/>
      <c r="BNZ453"/>
      <c r="BOA453"/>
      <c r="BOB453"/>
      <c r="BOC453"/>
      <c r="BOD453"/>
      <c r="BOE453"/>
      <c r="BOF453"/>
      <c r="BOG453"/>
      <c r="BOH453"/>
      <c r="BOI453"/>
      <c r="BOJ453"/>
      <c r="BOK453"/>
      <c r="BOL453"/>
      <c r="BOM453"/>
      <c r="BON453"/>
      <c r="BOO453"/>
      <c r="BOP453"/>
      <c r="BOQ453"/>
      <c r="BOR453"/>
      <c r="BOS453"/>
      <c r="BOT453"/>
      <c r="BOU453"/>
      <c r="BOV453"/>
      <c r="BOW453"/>
      <c r="BOX453"/>
      <c r="BOY453"/>
      <c r="BOZ453"/>
      <c r="BPA453"/>
      <c r="BPB453"/>
      <c r="BPC453"/>
      <c r="BPD453"/>
      <c r="BPE453"/>
      <c r="BPF453"/>
      <c r="BPG453"/>
      <c r="BPH453"/>
      <c r="BPI453"/>
      <c r="BPJ453"/>
      <c r="BPK453"/>
      <c r="BPL453"/>
      <c r="BPM453"/>
      <c r="BPN453"/>
      <c r="BPO453"/>
      <c r="BPP453"/>
      <c r="BPQ453"/>
      <c r="BPR453"/>
      <c r="BPS453"/>
      <c r="BPT453"/>
      <c r="BPU453"/>
      <c r="BPV453"/>
      <c r="BPW453"/>
      <c r="BPX453"/>
      <c r="BPY453"/>
      <c r="BPZ453"/>
      <c r="BQA453"/>
      <c r="BQB453"/>
      <c r="BQC453"/>
      <c r="BQD453"/>
      <c r="BQE453"/>
      <c r="BQF453"/>
      <c r="BQG453"/>
      <c r="BQH453"/>
      <c r="BQI453"/>
      <c r="BQJ453"/>
      <c r="BQK453"/>
      <c r="BQL453"/>
      <c r="BQM453"/>
      <c r="BQN453"/>
      <c r="BQO453"/>
      <c r="BQP453"/>
      <c r="BQQ453"/>
      <c r="BQR453"/>
      <c r="BQS453"/>
      <c r="BQT453"/>
      <c r="BQU453"/>
      <c r="BQV453"/>
      <c r="BQW453"/>
      <c r="BQX453"/>
      <c r="BQY453"/>
      <c r="BQZ453"/>
      <c r="BRA453"/>
      <c r="BRB453"/>
      <c r="BRC453"/>
      <c r="BRD453"/>
      <c r="BRE453"/>
      <c r="BRF453"/>
      <c r="BRG453"/>
      <c r="BRH453"/>
      <c r="BRI453"/>
      <c r="BRJ453"/>
      <c r="BRK453"/>
      <c r="BRL453"/>
      <c r="BRM453"/>
      <c r="BRN453"/>
      <c r="BRO453"/>
      <c r="BRP453"/>
      <c r="BRQ453"/>
      <c r="BRR453"/>
      <c r="BRS453"/>
      <c r="BRT453"/>
      <c r="BRU453"/>
      <c r="BRV453"/>
      <c r="BRW453"/>
      <c r="BRX453"/>
      <c r="BRY453"/>
      <c r="BRZ453"/>
      <c r="BSA453"/>
      <c r="BSB453"/>
      <c r="BSC453"/>
      <c r="BSD453"/>
      <c r="BSE453"/>
      <c r="BSF453"/>
      <c r="BSG453"/>
      <c r="BSH453"/>
      <c r="BSI453"/>
      <c r="BSJ453"/>
      <c r="BSK453"/>
      <c r="BSL453"/>
      <c r="BSM453"/>
      <c r="BSN453"/>
      <c r="BSO453"/>
      <c r="BSP453"/>
      <c r="BSQ453"/>
      <c r="BSR453"/>
      <c r="BSS453"/>
      <c r="BST453"/>
      <c r="BSU453"/>
      <c r="BSV453"/>
      <c r="BSW453"/>
      <c r="BSX453"/>
      <c r="BSY453"/>
      <c r="BSZ453"/>
      <c r="BTA453"/>
      <c r="BTB453"/>
      <c r="BTC453"/>
      <c r="BTD453"/>
      <c r="BTE453"/>
      <c r="BTF453"/>
      <c r="BTG453"/>
      <c r="BTH453"/>
      <c r="BTI453"/>
      <c r="BTJ453"/>
      <c r="BTK453"/>
      <c r="BTL453"/>
      <c r="BTM453"/>
      <c r="BTN453"/>
      <c r="BTO453"/>
      <c r="BTP453"/>
      <c r="BTQ453"/>
      <c r="BTR453"/>
      <c r="BTS453"/>
      <c r="BTT453"/>
      <c r="BTU453"/>
      <c r="BTV453"/>
      <c r="BTW453"/>
      <c r="BTX453"/>
      <c r="BTY453"/>
      <c r="BTZ453"/>
      <c r="BUA453"/>
      <c r="BUB453"/>
      <c r="BUC453"/>
      <c r="BUD453"/>
      <c r="BUE453"/>
      <c r="BUF453"/>
      <c r="BUG453"/>
      <c r="BUH453"/>
      <c r="BUI453"/>
      <c r="BUJ453"/>
      <c r="BUK453"/>
      <c r="BUL453"/>
      <c r="BUM453"/>
      <c r="BUN453"/>
      <c r="BUO453"/>
      <c r="BUP453"/>
      <c r="BUQ453"/>
      <c r="BUR453"/>
      <c r="BUS453"/>
      <c r="BUT453"/>
      <c r="BUU453"/>
      <c r="BUV453"/>
      <c r="BUW453"/>
      <c r="BUX453"/>
      <c r="BUY453"/>
      <c r="BUZ453"/>
      <c r="BVA453"/>
      <c r="BVB453"/>
      <c r="BVC453"/>
      <c r="BVD453"/>
      <c r="BVE453"/>
      <c r="BVF453"/>
      <c r="BVG453"/>
      <c r="BVH453"/>
      <c r="BVI453"/>
      <c r="BVJ453"/>
      <c r="BVK453"/>
      <c r="BVL453"/>
      <c r="BVM453"/>
      <c r="BVN453"/>
      <c r="BVO453"/>
      <c r="BVP453"/>
      <c r="BVQ453"/>
      <c r="BVR453"/>
      <c r="BVS453"/>
      <c r="BVT453"/>
      <c r="BVU453"/>
      <c r="BVV453"/>
      <c r="BVW453"/>
      <c r="BVX453"/>
      <c r="BVY453"/>
      <c r="BVZ453"/>
      <c r="BWA453"/>
      <c r="BWB453"/>
      <c r="BWC453"/>
      <c r="BWD453"/>
      <c r="BWE453"/>
      <c r="BWF453"/>
      <c r="BWG453"/>
      <c r="BWH453"/>
      <c r="BWI453"/>
      <c r="BWJ453"/>
      <c r="BWK453"/>
      <c r="BWL453"/>
      <c r="BWM453"/>
      <c r="BWN453"/>
      <c r="BWO453"/>
      <c r="BWP453"/>
      <c r="BWQ453"/>
      <c r="BWR453"/>
      <c r="BWS453"/>
      <c r="BWT453"/>
      <c r="BWU453"/>
      <c r="BWV453"/>
      <c r="BWW453"/>
      <c r="BWX453"/>
      <c r="BWY453"/>
      <c r="BWZ453"/>
      <c r="BXA453"/>
      <c r="BXB453"/>
      <c r="BXC453"/>
      <c r="BXD453"/>
      <c r="BXE453"/>
      <c r="BXF453"/>
      <c r="BXG453"/>
      <c r="BXH453"/>
      <c r="BXI453"/>
      <c r="BXJ453"/>
      <c r="BXK453"/>
      <c r="BXL453"/>
      <c r="BXM453"/>
      <c r="BXN453"/>
      <c r="BXO453"/>
      <c r="BXP453"/>
      <c r="BXQ453"/>
      <c r="BXR453"/>
      <c r="BXS453"/>
      <c r="BXT453"/>
      <c r="BXU453"/>
      <c r="BXV453"/>
      <c r="BXW453"/>
      <c r="BXX453"/>
      <c r="BXY453"/>
      <c r="BXZ453"/>
      <c r="BYA453"/>
      <c r="BYB453"/>
      <c r="BYC453"/>
      <c r="BYD453"/>
      <c r="BYE453"/>
      <c r="BYF453"/>
      <c r="BYG453"/>
      <c r="BYH453"/>
      <c r="BYI453"/>
      <c r="BYJ453"/>
      <c r="BYK453"/>
      <c r="BYL453"/>
      <c r="BYM453"/>
      <c r="BYN453"/>
      <c r="BYO453"/>
      <c r="BYP453"/>
      <c r="BYQ453"/>
      <c r="BYR453"/>
      <c r="BYS453"/>
      <c r="BYT453"/>
      <c r="BYU453"/>
      <c r="BYV453"/>
      <c r="BYW453"/>
      <c r="BYX453"/>
      <c r="BYY453"/>
      <c r="BYZ453"/>
      <c r="BZA453"/>
      <c r="BZB453"/>
      <c r="BZC453"/>
      <c r="BZD453"/>
      <c r="BZE453"/>
      <c r="BZF453"/>
      <c r="BZG453"/>
      <c r="BZH453"/>
      <c r="BZI453"/>
      <c r="BZJ453"/>
      <c r="BZK453"/>
      <c r="BZL453"/>
      <c r="BZM453"/>
      <c r="BZN453"/>
      <c r="BZO453"/>
      <c r="BZP453"/>
      <c r="BZQ453"/>
      <c r="BZR453"/>
      <c r="BZS453"/>
      <c r="BZT453"/>
      <c r="BZU453"/>
      <c r="BZV453"/>
      <c r="BZW453"/>
      <c r="BZX453"/>
      <c r="BZY453"/>
      <c r="BZZ453"/>
      <c r="CAA453"/>
      <c r="CAB453"/>
      <c r="CAC453"/>
      <c r="CAD453"/>
      <c r="CAE453"/>
      <c r="CAF453"/>
      <c r="CAG453"/>
      <c r="CAH453"/>
      <c r="CAI453"/>
      <c r="CAJ453"/>
      <c r="CAK453"/>
      <c r="CAL453"/>
      <c r="CAM453"/>
      <c r="CAN453"/>
      <c r="CAO453"/>
      <c r="CAP453"/>
      <c r="CAQ453"/>
      <c r="CAR453"/>
      <c r="CAS453"/>
      <c r="CAT453"/>
      <c r="CAU453"/>
      <c r="CAV453"/>
      <c r="CAW453"/>
      <c r="CAX453"/>
      <c r="CAY453"/>
      <c r="CAZ453"/>
      <c r="CBA453"/>
      <c r="CBB453"/>
      <c r="CBC453"/>
      <c r="CBD453"/>
      <c r="CBE453"/>
      <c r="CBF453"/>
      <c r="CBG453"/>
      <c r="CBH453"/>
      <c r="CBI453"/>
      <c r="CBJ453"/>
      <c r="CBK453"/>
      <c r="CBL453"/>
      <c r="CBM453"/>
      <c r="CBN453"/>
      <c r="CBO453"/>
      <c r="CBP453"/>
      <c r="CBQ453"/>
      <c r="CBR453"/>
      <c r="CBS453"/>
      <c r="CBT453"/>
      <c r="CBU453"/>
      <c r="CBV453"/>
      <c r="CBW453"/>
      <c r="CBX453"/>
      <c r="CBY453"/>
      <c r="CBZ453"/>
      <c r="CCA453"/>
      <c r="CCB453"/>
      <c r="CCC453"/>
      <c r="CCD453"/>
      <c r="CCE453"/>
      <c r="CCF453"/>
      <c r="CCG453"/>
      <c r="CCH453"/>
      <c r="CCI453"/>
      <c r="CCJ453"/>
      <c r="CCK453"/>
      <c r="CCL453"/>
      <c r="CCM453"/>
      <c r="CCN453"/>
      <c r="CCO453"/>
      <c r="CCP453"/>
      <c r="CCQ453"/>
      <c r="CCR453"/>
      <c r="CCS453"/>
      <c r="CCT453"/>
      <c r="CCU453"/>
      <c r="CCV453"/>
      <c r="CCW453"/>
      <c r="CCX453"/>
      <c r="CCY453"/>
      <c r="CCZ453"/>
      <c r="CDA453"/>
      <c r="CDB453"/>
      <c r="CDC453"/>
      <c r="CDD453"/>
      <c r="CDE453"/>
      <c r="CDF453"/>
      <c r="CDG453"/>
      <c r="CDH453"/>
      <c r="CDI453"/>
      <c r="CDJ453"/>
      <c r="CDK453"/>
      <c r="CDL453"/>
      <c r="CDM453"/>
      <c r="CDN453"/>
      <c r="CDO453"/>
      <c r="CDP453"/>
      <c r="CDQ453"/>
      <c r="CDR453"/>
      <c r="CDS453"/>
      <c r="CDT453"/>
      <c r="CDU453"/>
      <c r="CDV453"/>
      <c r="CDW453"/>
      <c r="CDX453"/>
      <c r="CDY453"/>
      <c r="CDZ453"/>
      <c r="CEA453"/>
      <c r="CEB453"/>
      <c r="CEC453"/>
      <c r="CED453"/>
      <c r="CEE453"/>
      <c r="CEF453"/>
      <c r="CEG453"/>
      <c r="CEH453"/>
      <c r="CEI453"/>
      <c r="CEJ453"/>
      <c r="CEK453"/>
      <c r="CEL453"/>
      <c r="CEM453"/>
      <c r="CEN453"/>
      <c r="CEO453"/>
      <c r="CEP453"/>
      <c r="CEQ453"/>
      <c r="CER453"/>
      <c r="CES453"/>
      <c r="CET453"/>
      <c r="CEU453"/>
      <c r="CEV453"/>
      <c r="CEW453"/>
      <c r="CEX453"/>
      <c r="CEY453"/>
      <c r="CEZ453"/>
      <c r="CFA453"/>
      <c r="CFB453"/>
      <c r="CFC453"/>
      <c r="CFD453"/>
      <c r="CFE453"/>
      <c r="CFF453"/>
      <c r="CFG453"/>
      <c r="CFH453"/>
      <c r="CFI453"/>
      <c r="CFJ453"/>
      <c r="CFK453"/>
      <c r="CFL453"/>
      <c r="CFM453"/>
      <c r="CFN453"/>
      <c r="CFO453"/>
      <c r="CFP453"/>
      <c r="CFQ453"/>
      <c r="CFR453"/>
      <c r="CFS453"/>
      <c r="CFT453"/>
      <c r="CFU453"/>
      <c r="CFV453"/>
      <c r="CFW453"/>
      <c r="CFX453"/>
      <c r="CFY453"/>
      <c r="CFZ453"/>
      <c r="CGA453"/>
      <c r="CGB453"/>
      <c r="CGC453"/>
      <c r="CGD453"/>
      <c r="CGE453"/>
      <c r="CGF453"/>
      <c r="CGG453"/>
      <c r="CGH453"/>
      <c r="CGI453"/>
      <c r="CGJ453"/>
      <c r="CGK453"/>
      <c r="CGL453"/>
      <c r="CGM453"/>
      <c r="CGN453"/>
      <c r="CGO453"/>
      <c r="CGP453"/>
      <c r="CGQ453"/>
      <c r="CGR453"/>
      <c r="CGS453"/>
      <c r="CGT453"/>
      <c r="CGU453"/>
      <c r="CGV453"/>
      <c r="CGW453"/>
      <c r="CGX453"/>
      <c r="CGY453"/>
      <c r="CGZ453"/>
      <c r="CHA453"/>
      <c r="CHB453"/>
      <c r="CHC453"/>
      <c r="CHD453"/>
      <c r="CHE453"/>
      <c r="CHF453"/>
      <c r="CHG453"/>
      <c r="CHH453"/>
      <c r="CHI453"/>
      <c r="CHJ453"/>
      <c r="CHK453"/>
      <c r="CHL453"/>
      <c r="CHM453"/>
      <c r="CHN453"/>
      <c r="CHO453"/>
      <c r="CHP453"/>
      <c r="CHQ453"/>
      <c r="CHR453"/>
      <c r="CHS453"/>
      <c r="CHT453"/>
      <c r="CHU453"/>
      <c r="CHV453"/>
      <c r="CHW453"/>
      <c r="CHX453"/>
      <c r="CHY453"/>
      <c r="CHZ453"/>
      <c r="CIA453"/>
      <c r="CIB453"/>
      <c r="CIC453"/>
      <c r="CID453"/>
      <c r="CIE453"/>
      <c r="CIF453"/>
      <c r="CIG453"/>
      <c r="CIH453"/>
      <c r="CII453"/>
      <c r="CIJ453"/>
      <c r="CIK453"/>
      <c r="CIL453"/>
      <c r="CIM453"/>
      <c r="CIN453"/>
      <c r="CIO453"/>
      <c r="CIP453"/>
      <c r="CIQ453"/>
      <c r="CIR453"/>
      <c r="CIS453"/>
      <c r="CIT453"/>
      <c r="CIU453"/>
      <c r="CIV453"/>
      <c r="CIW453"/>
      <c r="CIX453"/>
      <c r="CIY453"/>
      <c r="CIZ453"/>
      <c r="CJA453"/>
      <c r="CJB453"/>
      <c r="CJC453"/>
      <c r="CJD453"/>
      <c r="CJE453"/>
      <c r="CJF453"/>
      <c r="CJG453"/>
      <c r="CJH453"/>
      <c r="CJI453"/>
      <c r="CJJ453"/>
      <c r="CJK453"/>
      <c r="CJL453"/>
      <c r="CJM453"/>
      <c r="CJN453"/>
      <c r="CJO453"/>
      <c r="CJP453"/>
      <c r="CJQ453"/>
      <c r="CJR453"/>
      <c r="CJS453"/>
      <c r="CJT453"/>
      <c r="CJU453"/>
      <c r="CJV453"/>
      <c r="CJW453"/>
      <c r="CJX453"/>
      <c r="CJY453"/>
      <c r="CJZ453"/>
      <c r="CKA453"/>
      <c r="CKB453"/>
      <c r="CKC453"/>
      <c r="CKD453"/>
      <c r="CKE453"/>
      <c r="CKF453"/>
      <c r="CKG453"/>
      <c r="CKH453"/>
      <c r="CKI453"/>
      <c r="CKJ453"/>
      <c r="CKK453"/>
      <c r="CKL453"/>
      <c r="CKM453"/>
      <c r="CKN453"/>
      <c r="CKO453"/>
      <c r="CKP453"/>
      <c r="CKQ453"/>
      <c r="CKR453"/>
      <c r="CKS453"/>
      <c r="CKT453"/>
      <c r="CKU453"/>
      <c r="CKV453"/>
      <c r="CKW453"/>
      <c r="CKX453"/>
      <c r="CKY453"/>
      <c r="CKZ453"/>
      <c r="CLA453"/>
      <c r="CLB453"/>
      <c r="CLC453"/>
      <c r="CLD453"/>
      <c r="CLE453"/>
      <c r="CLF453"/>
      <c r="CLG453"/>
      <c r="CLH453"/>
      <c r="CLI453"/>
      <c r="CLJ453"/>
      <c r="CLK453"/>
      <c r="CLL453"/>
      <c r="CLM453"/>
      <c r="CLN453"/>
      <c r="CLO453"/>
      <c r="CLP453"/>
      <c r="CLQ453"/>
      <c r="CLR453"/>
      <c r="CLS453"/>
      <c r="CLT453"/>
      <c r="CLU453"/>
      <c r="CLV453"/>
      <c r="CLW453"/>
      <c r="CLX453"/>
      <c r="CLY453"/>
      <c r="CLZ453"/>
      <c r="CMA453"/>
      <c r="CMB453"/>
      <c r="CMC453"/>
      <c r="CMD453"/>
      <c r="CME453"/>
      <c r="CMF453"/>
      <c r="CMG453"/>
      <c r="CMH453"/>
      <c r="CMI453"/>
      <c r="CMJ453"/>
      <c r="CMK453"/>
      <c r="CML453"/>
      <c r="CMM453"/>
      <c r="CMN453"/>
      <c r="CMO453"/>
      <c r="CMP453"/>
      <c r="CMQ453"/>
      <c r="CMR453"/>
      <c r="CMS453"/>
      <c r="CMT453"/>
      <c r="CMU453"/>
      <c r="CMV453"/>
      <c r="CMW453"/>
      <c r="CMX453"/>
      <c r="CMY453"/>
      <c r="CMZ453"/>
      <c r="CNA453"/>
      <c r="CNB453"/>
      <c r="CNC453"/>
      <c r="CND453"/>
      <c r="CNE453"/>
      <c r="CNF453"/>
      <c r="CNG453"/>
      <c r="CNH453"/>
      <c r="CNI453"/>
      <c r="CNJ453"/>
      <c r="CNK453"/>
      <c r="CNL453"/>
      <c r="CNM453"/>
      <c r="CNN453"/>
      <c r="CNO453"/>
      <c r="CNP453"/>
      <c r="CNQ453"/>
      <c r="CNR453"/>
      <c r="CNS453"/>
      <c r="CNT453"/>
      <c r="CNU453"/>
      <c r="CNV453"/>
      <c r="CNW453"/>
      <c r="CNX453"/>
      <c r="CNY453"/>
      <c r="CNZ453"/>
      <c r="COA453"/>
      <c r="COB453"/>
      <c r="COC453"/>
      <c r="COD453"/>
      <c r="COE453"/>
      <c r="COF453"/>
      <c r="COG453"/>
      <c r="COH453"/>
      <c r="COI453"/>
      <c r="COJ453"/>
      <c r="COK453"/>
      <c r="COL453"/>
      <c r="COM453"/>
      <c r="CON453"/>
      <c r="COO453"/>
      <c r="COP453"/>
      <c r="COQ453"/>
      <c r="COR453"/>
      <c r="COS453"/>
      <c r="COT453"/>
      <c r="COU453"/>
      <c r="COV453"/>
      <c r="COW453"/>
      <c r="COX453"/>
      <c r="COY453"/>
      <c r="COZ453"/>
      <c r="CPA453"/>
      <c r="CPB453"/>
      <c r="CPC453"/>
      <c r="CPD453"/>
      <c r="CPE453"/>
      <c r="CPF453"/>
      <c r="CPG453"/>
      <c r="CPH453"/>
      <c r="CPI453"/>
      <c r="CPJ453"/>
      <c r="CPK453"/>
      <c r="CPL453"/>
      <c r="CPM453"/>
      <c r="CPN453"/>
      <c r="CPO453"/>
      <c r="CPP453"/>
      <c r="CPQ453"/>
      <c r="CPR453"/>
      <c r="CPS453"/>
      <c r="CPT453"/>
      <c r="CPU453"/>
      <c r="CPV453"/>
      <c r="CPW453"/>
      <c r="CPX453"/>
      <c r="CPY453"/>
      <c r="CPZ453"/>
      <c r="CQA453"/>
      <c r="CQB453"/>
      <c r="CQC453"/>
      <c r="CQD453"/>
      <c r="CQE453"/>
      <c r="CQF453"/>
      <c r="CQG453"/>
      <c r="CQH453"/>
      <c r="CQI453"/>
      <c r="CQJ453"/>
      <c r="CQK453"/>
      <c r="CQL453"/>
      <c r="CQM453"/>
      <c r="CQN453"/>
      <c r="CQO453"/>
      <c r="CQP453"/>
      <c r="CQQ453"/>
      <c r="CQR453"/>
      <c r="CQS453"/>
      <c r="CQT453"/>
      <c r="CQU453"/>
      <c r="CQV453"/>
      <c r="CQW453"/>
      <c r="CQX453"/>
      <c r="CQY453"/>
      <c r="CQZ453"/>
      <c r="CRA453"/>
      <c r="CRB453"/>
      <c r="CRC453"/>
      <c r="CRD453"/>
      <c r="CRE453"/>
      <c r="CRF453"/>
      <c r="CRG453"/>
      <c r="CRH453"/>
      <c r="CRI453"/>
      <c r="CRJ453"/>
      <c r="CRK453"/>
      <c r="CRL453"/>
      <c r="CRM453"/>
      <c r="CRN453"/>
      <c r="CRO453"/>
      <c r="CRP453"/>
      <c r="CRQ453"/>
      <c r="CRR453"/>
      <c r="CRS453"/>
      <c r="CRT453"/>
      <c r="CRU453"/>
      <c r="CRV453"/>
      <c r="CRW453"/>
      <c r="CRX453"/>
      <c r="CRY453"/>
      <c r="CRZ453"/>
      <c r="CSA453"/>
      <c r="CSB453"/>
      <c r="CSC453"/>
      <c r="CSD453"/>
      <c r="CSE453"/>
      <c r="CSF453"/>
      <c r="CSG453"/>
      <c r="CSH453"/>
      <c r="CSI453"/>
      <c r="CSJ453"/>
      <c r="CSK453"/>
      <c r="CSL453"/>
      <c r="CSM453"/>
      <c r="CSN453"/>
      <c r="CSO453"/>
      <c r="CSP453"/>
      <c r="CSQ453"/>
      <c r="CSR453"/>
      <c r="CSS453"/>
      <c r="CST453"/>
      <c r="CSU453"/>
      <c r="CSV453"/>
      <c r="CSW453"/>
      <c r="CSX453"/>
      <c r="CSY453"/>
      <c r="CSZ453"/>
      <c r="CTA453"/>
      <c r="CTB453"/>
      <c r="CTC453"/>
      <c r="CTD453"/>
      <c r="CTE453"/>
      <c r="CTF453"/>
      <c r="CTG453"/>
      <c r="CTH453"/>
      <c r="CTI453"/>
      <c r="CTJ453"/>
      <c r="CTK453"/>
      <c r="CTL453"/>
      <c r="CTM453"/>
      <c r="CTN453"/>
      <c r="CTO453"/>
      <c r="CTP453"/>
      <c r="CTQ453"/>
      <c r="CTR453"/>
      <c r="CTS453"/>
      <c r="CTT453"/>
      <c r="CTU453"/>
      <c r="CTV453"/>
      <c r="CTW453"/>
      <c r="CTX453"/>
      <c r="CTY453"/>
      <c r="CTZ453"/>
      <c r="CUA453"/>
      <c r="CUB453"/>
      <c r="CUC453"/>
      <c r="CUD453"/>
      <c r="CUE453"/>
      <c r="CUF453"/>
      <c r="CUG453"/>
      <c r="CUH453"/>
      <c r="CUI453"/>
      <c r="CUJ453"/>
      <c r="CUK453"/>
      <c r="CUL453"/>
      <c r="CUM453"/>
      <c r="CUN453"/>
      <c r="CUO453"/>
      <c r="CUP453"/>
      <c r="CUQ453"/>
      <c r="CUR453"/>
      <c r="CUS453"/>
      <c r="CUT453"/>
      <c r="CUU453"/>
      <c r="CUV453"/>
      <c r="CUW453"/>
      <c r="CUX453"/>
      <c r="CUY453"/>
      <c r="CUZ453"/>
      <c r="CVA453"/>
      <c r="CVB453"/>
      <c r="CVC453"/>
      <c r="CVD453"/>
      <c r="CVE453"/>
      <c r="CVF453"/>
      <c r="CVG453"/>
      <c r="CVH453"/>
      <c r="CVI453"/>
      <c r="CVJ453"/>
      <c r="CVK453"/>
      <c r="CVL453"/>
      <c r="CVM453"/>
      <c r="CVN453"/>
      <c r="CVO453"/>
      <c r="CVP453"/>
      <c r="CVQ453"/>
      <c r="CVR453"/>
      <c r="CVS453"/>
      <c r="CVT453"/>
      <c r="CVU453"/>
      <c r="CVV453"/>
      <c r="CVW453"/>
      <c r="CVX453"/>
      <c r="CVY453"/>
      <c r="CVZ453"/>
      <c r="CWA453"/>
      <c r="CWB453"/>
      <c r="CWC453"/>
      <c r="CWD453"/>
      <c r="CWE453"/>
      <c r="CWF453"/>
      <c r="CWG453"/>
      <c r="CWH453"/>
      <c r="CWI453"/>
      <c r="CWJ453"/>
      <c r="CWK453"/>
      <c r="CWL453"/>
      <c r="CWM453"/>
      <c r="CWN453"/>
      <c r="CWO453"/>
      <c r="CWP453"/>
      <c r="CWQ453"/>
      <c r="CWR453"/>
      <c r="CWS453"/>
      <c r="CWT453"/>
      <c r="CWU453"/>
      <c r="CWV453"/>
      <c r="CWW453"/>
      <c r="CWX453"/>
      <c r="CWY453"/>
      <c r="CWZ453"/>
      <c r="CXA453"/>
      <c r="CXB453"/>
      <c r="CXC453"/>
      <c r="CXD453"/>
      <c r="CXE453"/>
      <c r="CXF453"/>
      <c r="CXG453"/>
      <c r="CXH453"/>
      <c r="CXI453"/>
      <c r="CXJ453"/>
      <c r="CXK453"/>
      <c r="CXL453"/>
      <c r="CXM453"/>
      <c r="CXN453"/>
      <c r="CXO453"/>
      <c r="CXP453"/>
      <c r="CXQ453"/>
      <c r="CXR453"/>
      <c r="CXS453"/>
      <c r="CXT453"/>
      <c r="CXU453"/>
      <c r="CXV453"/>
      <c r="CXW453"/>
      <c r="CXX453"/>
      <c r="CXY453"/>
      <c r="CXZ453"/>
      <c r="CYA453"/>
      <c r="CYB453"/>
      <c r="CYC453"/>
      <c r="CYD453"/>
      <c r="CYE453"/>
      <c r="CYF453"/>
      <c r="CYG453"/>
      <c r="CYH453"/>
      <c r="CYI453"/>
      <c r="CYJ453"/>
      <c r="CYK453"/>
      <c r="CYL453"/>
      <c r="CYM453"/>
      <c r="CYN453"/>
      <c r="CYO453"/>
      <c r="CYP453"/>
      <c r="CYQ453"/>
      <c r="CYR453"/>
      <c r="CYS453"/>
      <c r="CYT453"/>
      <c r="CYU453"/>
      <c r="CYV453"/>
      <c r="CYW453"/>
      <c r="CYX453"/>
      <c r="CYY453"/>
      <c r="CYZ453"/>
      <c r="CZA453"/>
      <c r="CZB453"/>
      <c r="CZC453"/>
      <c r="CZD453"/>
      <c r="CZE453"/>
      <c r="CZF453"/>
      <c r="CZG453"/>
      <c r="CZH453"/>
      <c r="CZI453"/>
      <c r="CZJ453"/>
      <c r="CZK453"/>
      <c r="CZL453"/>
      <c r="CZM453"/>
      <c r="CZN453"/>
      <c r="CZO453"/>
      <c r="CZP453"/>
      <c r="CZQ453"/>
      <c r="CZR453"/>
      <c r="CZS453"/>
      <c r="CZT453"/>
      <c r="CZU453"/>
      <c r="CZV453"/>
      <c r="CZW453"/>
      <c r="CZX453"/>
      <c r="CZY453"/>
      <c r="CZZ453"/>
      <c r="DAA453"/>
      <c r="DAB453"/>
      <c r="DAC453"/>
      <c r="DAD453"/>
      <c r="DAE453"/>
      <c r="DAF453"/>
      <c r="DAG453"/>
      <c r="DAH453"/>
      <c r="DAI453"/>
      <c r="DAJ453"/>
      <c r="DAK453"/>
      <c r="DAL453"/>
      <c r="DAM453"/>
      <c r="DAN453"/>
      <c r="DAO453"/>
      <c r="DAP453"/>
      <c r="DAQ453"/>
      <c r="DAR453"/>
      <c r="DAS453"/>
      <c r="DAT453"/>
      <c r="DAU453"/>
      <c r="DAV453"/>
      <c r="DAW453"/>
      <c r="DAX453"/>
      <c r="DAY453"/>
      <c r="DAZ453"/>
      <c r="DBA453"/>
      <c r="DBB453"/>
      <c r="DBC453"/>
      <c r="DBD453"/>
      <c r="DBE453"/>
      <c r="DBF453"/>
      <c r="DBG453"/>
      <c r="DBH453"/>
      <c r="DBI453"/>
      <c r="DBJ453"/>
      <c r="DBK453"/>
      <c r="DBL453"/>
      <c r="DBM453"/>
      <c r="DBN453"/>
      <c r="DBO453"/>
      <c r="DBP453"/>
      <c r="DBQ453"/>
      <c r="DBR453"/>
      <c r="DBS453"/>
      <c r="DBT453"/>
      <c r="DBU453"/>
      <c r="DBV453"/>
      <c r="DBW453"/>
      <c r="DBX453"/>
      <c r="DBY453"/>
      <c r="DBZ453"/>
      <c r="DCA453"/>
      <c r="DCB453"/>
      <c r="DCC453"/>
      <c r="DCD453"/>
      <c r="DCE453"/>
      <c r="DCF453"/>
      <c r="DCG453"/>
      <c r="DCH453"/>
      <c r="DCI453"/>
      <c r="DCJ453"/>
      <c r="DCK453"/>
      <c r="DCL453"/>
      <c r="DCM453"/>
      <c r="DCN453"/>
      <c r="DCO453"/>
      <c r="DCP453"/>
      <c r="DCQ453"/>
      <c r="DCR453"/>
      <c r="DCS453"/>
      <c r="DCT453"/>
      <c r="DCU453"/>
      <c r="DCV453"/>
      <c r="DCW453"/>
      <c r="DCX453"/>
      <c r="DCY453"/>
      <c r="DCZ453"/>
      <c r="DDA453"/>
      <c r="DDB453"/>
      <c r="DDC453"/>
      <c r="DDD453"/>
      <c r="DDE453"/>
      <c r="DDF453"/>
      <c r="DDG453"/>
      <c r="DDH453"/>
      <c r="DDI453"/>
      <c r="DDJ453"/>
      <c r="DDK453"/>
      <c r="DDL453"/>
      <c r="DDM453"/>
      <c r="DDN453"/>
      <c r="DDO453"/>
      <c r="DDP453"/>
      <c r="DDQ453"/>
      <c r="DDR453"/>
      <c r="DDS453"/>
      <c r="DDT453"/>
      <c r="DDU453"/>
      <c r="DDV453"/>
      <c r="DDW453"/>
      <c r="DDX453"/>
      <c r="DDY453"/>
      <c r="DDZ453"/>
      <c r="DEA453"/>
      <c r="DEB453"/>
      <c r="DEC453"/>
      <c r="DED453"/>
      <c r="DEE453"/>
      <c r="DEF453"/>
      <c r="DEG453"/>
      <c r="DEH453"/>
      <c r="DEI453"/>
      <c r="DEJ453"/>
      <c r="DEK453"/>
      <c r="DEL453"/>
      <c r="DEM453"/>
      <c r="DEN453"/>
      <c r="DEO453"/>
      <c r="DEP453"/>
      <c r="DEQ453"/>
      <c r="DER453"/>
      <c r="DES453"/>
      <c r="DET453"/>
      <c r="DEU453"/>
      <c r="DEV453"/>
      <c r="DEW453"/>
      <c r="DEX453"/>
      <c r="DEY453"/>
      <c r="DEZ453"/>
      <c r="DFA453"/>
      <c r="DFB453"/>
      <c r="DFC453"/>
      <c r="DFD453"/>
      <c r="DFE453"/>
      <c r="DFF453"/>
      <c r="DFG453"/>
      <c r="DFH453"/>
      <c r="DFI453"/>
      <c r="DFJ453"/>
      <c r="DFK453"/>
      <c r="DFL453"/>
      <c r="DFM453"/>
      <c r="DFN453"/>
      <c r="DFO453"/>
      <c r="DFP453"/>
      <c r="DFQ453"/>
      <c r="DFR453"/>
      <c r="DFS453"/>
      <c r="DFT453"/>
      <c r="DFU453"/>
      <c r="DFV453"/>
      <c r="DFW453"/>
      <c r="DFX453"/>
      <c r="DFY453"/>
      <c r="DFZ453"/>
      <c r="DGA453"/>
      <c r="DGB453"/>
      <c r="DGC453"/>
      <c r="DGD453"/>
      <c r="DGE453"/>
      <c r="DGF453"/>
      <c r="DGG453"/>
      <c r="DGH453"/>
      <c r="DGI453"/>
      <c r="DGJ453"/>
      <c r="DGK453"/>
      <c r="DGL453"/>
      <c r="DGM453"/>
      <c r="DGN453"/>
      <c r="DGO453"/>
      <c r="DGP453"/>
      <c r="DGQ453"/>
      <c r="DGR453"/>
      <c r="DGS453"/>
      <c r="DGT453"/>
      <c r="DGU453"/>
      <c r="DGV453"/>
      <c r="DGW453"/>
      <c r="DGX453"/>
      <c r="DGY453"/>
      <c r="DGZ453"/>
      <c r="DHA453"/>
      <c r="DHB453"/>
      <c r="DHC453"/>
      <c r="DHD453"/>
      <c r="DHE453"/>
      <c r="DHF453"/>
      <c r="DHG453"/>
      <c r="DHH453"/>
      <c r="DHI453"/>
      <c r="DHJ453"/>
      <c r="DHK453"/>
      <c r="DHL453"/>
      <c r="DHM453"/>
      <c r="DHN453"/>
      <c r="DHO453"/>
      <c r="DHP453"/>
      <c r="DHQ453"/>
      <c r="DHR453"/>
      <c r="DHS453"/>
      <c r="DHT453"/>
      <c r="DHU453"/>
      <c r="DHV453"/>
      <c r="DHW453"/>
      <c r="DHX453"/>
      <c r="DHY453"/>
      <c r="DHZ453"/>
      <c r="DIA453"/>
      <c r="DIB453"/>
      <c r="DIC453"/>
      <c r="DID453"/>
      <c r="DIE453"/>
      <c r="DIF453"/>
      <c r="DIG453"/>
      <c r="DIH453"/>
      <c r="DII453"/>
      <c r="DIJ453"/>
      <c r="DIK453"/>
      <c r="DIL453"/>
      <c r="DIM453"/>
      <c r="DIN453"/>
      <c r="DIO453"/>
      <c r="DIP453"/>
      <c r="DIQ453"/>
      <c r="DIR453"/>
      <c r="DIS453"/>
      <c r="DIT453"/>
      <c r="DIU453"/>
      <c r="DIV453"/>
      <c r="DIW453"/>
      <c r="DIX453"/>
      <c r="DIY453"/>
      <c r="DIZ453"/>
      <c r="DJA453"/>
      <c r="DJB453"/>
      <c r="DJC453"/>
      <c r="DJD453"/>
      <c r="DJE453"/>
      <c r="DJF453"/>
      <c r="DJG453"/>
      <c r="DJH453"/>
      <c r="DJI453"/>
      <c r="DJJ453"/>
      <c r="DJK453"/>
      <c r="DJL453"/>
      <c r="DJM453"/>
      <c r="DJN453"/>
      <c r="DJO453"/>
      <c r="DJP453"/>
      <c r="DJQ453"/>
      <c r="DJR453"/>
      <c r="DJS453"/>
      <c r="DJT453"/>
      <c r="DJU453"/>
      <c r="DJV453"/>
      <c r="DJW453"/>
      <c r="DJX453"/>
      <c r="DJY453"/>
      <c r="DJZ453"/>
      <c r="DKA453"/>
      <c r="DKB453"/>
      <c r="DKC453"/>
      <c r="DKD453"/>
      <c r="DKE453"/>
      <c r="DKF453"/>
      <c r="DKG453"/>
      <c r="DKH453"/>
      <c r="DKI453"/>
      <c r="DKJ453"/>
      <c r="DKK453"/>
      <c r="DKL453"/>
      <c r="DKM453"/>
      <c r="DKN453"/>
      <c r="DKO453"/>
      <c r="DKP453"/>
      <c r="DKQ453"/>
      <c r="DKR453"/>
      <c r="DKS453"/>
      <c r="DKT453"/>
      <c r="DKU453"/>
      <c r="DKV453"/>
      <c r="DKW453"/>
      <c r="DKX453"/>
      <c r="DKY453"/>
      <c r="DKZ453"/>
      <c r="DLA453"/>
      <c r="DLB453"/>
      <c r="DLC453"/>
      <c r="DLD453"/>
      <c r="DLE453"/>
      <c r="DLF453"/>
      <c r="DLG453"/>
      <c r="DLH453"/>
      <c r="DLI453"/>
      <c r="DLJ453"/>
      <c r="DLK453"/>
      <c r="DLL453"/>
      <c r="DLM453"/>
      <c r="DLN453"/>
      <c r="DLO453"/>
      <c r="DLP453"/>
      <c r="DLQ453"/>
      <c r="DLR453"/>
      <c r="DLS453"/>
      <c r="DLT453"/>
      <c r="DLU453"/>
      <c r="DLV453"/>
      <c r="DLW453"/>
      <c r="DLX453"/>
      <c r="DLY453"/>
      <c r="DLZ453"/>
      <c r="DMA453"/>
      <c r="DMB453"/>
      <c r="DMC453"/>
      <c r="DMD453"/>
      <c r="DME453"/>
      <c r="DMF453"/>
      <c r="DMG453"/>
      <c r="DMH453"/>
      <c r="DMI453"/>
      <c r="DMJ453"/>
      <c r="DMK453"/>
      <c r="DML453"/>
      <c r="DMM453"/>
      <c r="DMN453"/>
      <c r="DMO453"/>
      <c r="DMP453"/>
      <c r="DMQ453"/>
      <c r="DMR453"/>
      <c r="DMS453"/>
      <c r="DMT453"/>
      <c r="DMU453"/>
      <c r="DMV453"/>
      <c r="DMW453"/>
      <c r="DMX453"/>
      <c r="DMY453"/>
      <c r="DMZ453"/>
      <c r="DNA453"/>
      <c r="DNB453"/>
      <c r="DNC453"/>
      <c r="DND453"/>
      <c r="DNE453"/>
      <c r="DNF453"/>
      <c r="DNG453"/>
      <c r="DNH453"/>
      <c r="DNI453"/>
      <c r="DNJ453"/>
      <c r="DNK453"/>
      <c r="DNL453"/>
      <c r="DNM453"/>
      <c r="DNN453"/>
      <c r="DNO453"/>
      <c r="DNP453"/>
      <c r="DNQ453"/>
      <c r="DNR453"/>
      <c r="DNS453"/>
      <c r="DNT453"/>
      <c r="DNU453"/>
      <c r="DNV453"/>
      <c r="DNW453"/>
      <c r="DNX453"/>
      <c r="DNY453"/>
      <c r="DNZ453"/>
      <c r="DOA453"/>
      <c r="DOB453"/>
      <c r="DOC453"/>
      <c r="DOD453"/>
      <c r="DOE453"/>
      <c r="DOF453"/>
      <c r="DOG453"/>
      <c r="DOH453"/>
      <c r="DOI453"/>
      <c r="DOJ453"/>
      <c r="DOK453"/>
      <c r="DOL453"/>
      <c r="DOM453"/>
      <c r="DON453"/>
      <c r="DOO453"/>
      <c r="DOP453"/>
      <c r="DOQ453"/>
      <c r="DOR453"/>
      <c r="DOS453"/>
      <c r="DOT453"/>
      <c r="DOU453"/>
      <c r="DOV453"/>
      <c r="DOW453"/>
      <c r="DOX453"/>
      <c r="DOY453"/>
      <c r="DOZ453"/>
      <c r="DPA453"/>
      <c r="DPB453"/>
      <c r="DPC453"/>
      <c r="DPD453"/>
      <c r="DPE453"/>
      <c r="DPF453"/>
      <c r="DPG453"/>
      <c r="DPH453"/>
      <c r="DPI453"/>
      <c r="DPJ453"/>
      <c r="DPK453"/>
      <c r="DPL453"/>
      <c r="DPM453"/>
      <c r="DPN453"/>
      <c r="DPO453"/>
      <c r="DPP453"/>
      <c r="DPQ453"/>
      <c r="DPR453"/>
      <c r="DPS453"/>
      <c r="DPT453"/>
      <c r="DPU453"/>
      <c r="DPV453"/>
      <c r="DPW453"/>
      <c r="DPX453"/>
      <c r="DPY453"/>
      <c r="DPZ453"/>
      <c r="DQA453"/>
      <c r="DQB453"/>
      <c r="DQC453"/>
      <c r="DQD453"/>
      <c r="DQE453"/>
      <c r="DQF453"/>
      <c r="DQG453"/>
      <c r="DQH453"/>
      <c r="DQI453"/>
      <c r="DQJ453"/>
      <c r="DQK453"/>
      <c r="DQL453"/>
      <c r="DQM453"/>
      <c r="DQN453"/>
      <c r="DQO453"/>
      <c r="DQP453"/>
      <c r="DQQ453"/>
      <c r="DQR453"/>
      <c r="DQS453"/>
      <c r="DQT453"/>
      <c r="DQU453"/>
      <c r="DQV453"/>
      <c r="DQW453"/>
      <c r="DQX453"/>
      <c r="DQY453"/>
      <c r="DQZ453"/>
      <c r="DRA453"/>
      <c r="DRB453"/>
      <c r="DRC453"/>
      <c r="DRD453"/>
      <c r="DRE453"/>
      <c r="DRF453"/>
      <c r="DRG453"/>
      <c r="DRH453"/>
      <c r="DRI453"/>
      <c r="DRJ453"/>
      <c r="DRK453"/>
      <c r="DRL453"/>
      <c r="DRM453"/>
      <c r="DRN453"/>
      <c r="DRO453"/>
      <c r="DRP453"/>
      <c r="DRQ453"/>
      <c r="DRR453"/>
      <c r="DRS453"/>
      <c r="DRT453"/>
      <c r="DRU453"/>
      <c r="DRV453"/>
      <c r="DRW453"/>
      <c r="DRX453"/>
      <c r="DRY453"/>
      <c r="DRZ453"/>
      <c r="DSA453"/>
      <c r="DSB453"/>
      <c r="DSC453"/>
      <c r="DSD453"/>
      <c r="DSE453"/>
      <c r="DSF453"/>
      <c r="DSG453"/>
      <c r="DSH453"/>
      <c r="DSI453"/>
      <c r="DSJ453"/>
      <c r="DSK453"/>
      <c r="DSL453"/>
      <c r="DSM453"/>
      <c r="DSN453"/>
      <c r="DSO453"/>
      <c r="DSP453"/>
      <c r="DSQ453"/>
      <c r="DSR453"/>
      <c r="DSS453"/>
      <c r="DST453"/>
      <c r="DSU453"/>
      <c r="DSV453"/>
      <c r="DSW453"/>
      <c r="DSX453"/>
      <c r="DSY453"/>
      <c r="DSZ453"/>
      <c r="DTA453"/>
      <c r="DTB453"/>
      <c r="DTC453"/>
      <c r="DTD453"/>
      <c r="DTE453"/>
      <c r="DTF453"/>
      <c r="DTG453"/>
      <c r="DTH453"/>
      <c r="DTI453"/>
      <c r="DTJ453"/>
      <c r="DTK453"/>
      <c r="DTL453"/>
      <c r="DTM453"/>
      <c r="DTN453"/>
      <c r="DTO453"/>
      <c r="DTP453"/>
      <c r="DTQ453"/>
      <c r="DTR453"/>
      <c r="DTS453"/>
      <c r="DTT453"/>
      <c r="DTU453"/>
      <c r="DTV453"/>
      <c r="DTW453"/>
      <c r="DTX453"/>
      <c r="DTY453"/>
      <c r="DTZ453"/>
      <c r="DUA453"/>
      <c r="DUB453"/>
      <c r="DUC453"/>
      <c r="DUD453"/>
      <c r="DUE453"/>
      <c r="DUF453"/>
      <c r="DUG453"/>
      <c r="DUH453"/>
      <c r="DUI453"/>
      <c r="DUJ453"/>
      <c r="DUK453"/>
      <c r="DUL453"/>
      <c r="DUM453"/>
      <c r="DUN453"/>
      <c r="DUO453"/>
      <c r="DUP453"/>
      <c r="DUQ453"/>
      <c r="DUR453"/>
      <c r="DUS453"/>
      <c r="DUT453"/>
      <c r="DUU453"/>
      <c r="DUV453"/>
      <c r="DUW453"/>
      <c r="DUX453"/>
      <c r="DUY453"/>
      <c r="DUZ453"/>
      <c r="DVA453"/>
      <c r="DVB453"/>
      <c r="DVC453"/>
      <c r="DVD453"/>
      <c r="DVE453"/>
      <c r="DVF453"/>
      <c r="DVG453"/>
      <c r="DVH453"/>
      <c r="DVI453"/>
      <c r="DVJ453"/>
      <c r="DVK453"/>
      <c r="DVL453"/>
      <c r="DVM453"/>
      <c r="DVN453"/>
      <c r="DVO453"/>
      <c r="DVP453"/>
      <c r="DVQ453"/>
      <c r="DVR453"/>
      <c r="DVS453"/>
      <c r="DVT453"/>
      <c r="DVU453"/>
      <c r="DVV453"/>
      <c r="DVW453"/>
      <c r="DVX453"/>
      <c r="DVY453"/>
      <c r="DVZ453"/>
      <c r="DWA453"/>
      <c r="DWB453"/>
      <c r="DWC453"/>
      <c r="DWD453"/>
      <c r="DWE453"/>
      <c r="DWF453"/>
      <c r="DWG453"/>
      <c r="DWH453"/>
      <c r="DWI453"/>
      <c r="DWJ453"/>
      <c r="DWK453"/>
      <c r="DWL453"/>
      <c r="DWM453"/>
      <c r="DWN453"/>
      <c r="DWO453"/>
      <c r="DWP453"/>
      <c r="DWQ453"/>
      <c r="DWR453"/>
      <c r="DWS453"/>
      <c r="DWT453"/>
      <c r="DWU453"/>
      <c r="DWV453"/>
      <c r="DWW453"/>
      <c r="DWX453"/>
      <c r="DWY453"/>
      <c r="DWZ453"/>
      <c r="DXA453"/>
      <c r="DXB453"/>
      <c r="DXC453"/>
      <c r="DXD453"/>
      <c r="DXE453"/>
      <c r="DXF453"/>
      <c r="DXG453"/>
      <c r="DXH453"/>
      <c r="DXI453"/>
      <c r="DXJ453"/>
      <c r="DXK453"/>
      <c r="DXL453"/>
      <c r="DXM453"/>
      <c r="DXN453"/>
      <c r="DXO453"/>
      <c r="DXP453"/>
      <c r="DXQ453"/>
      <c r="DXR453"/>
      <c r="DXS453"/>
      <c r="DXT453"/>
      <c r="DXU453"/>
      <c r="DXV453"/>
      <c r="DXW453"/>
      <c r="DXX453"/>
      <c r="DXY453"/>
      <c r="DXZ453"/>
      <c r="DYA453"/>
      <c r="DYB453"/>
      <c r="DYC453"/>
      <c r="DYD453"/>
      <c r="DYE453"/>
      <c r="DYF453"/>
      <c r="DYG453"/>
      <c r="DYH453"/>
      <c r="DYI453"/>
      <c r="DYJ453"/>
      <c r="DYK453"/>
      <c r="DYL453"/>
      <c r="DYM453"/>
      <c r="DYN453"/>
      <c r="DYO453"/>
      <c r="DYP453"/>
      <c r="DYQ453"/>
      <c r="DYR453"/>
      <c r="DYS453"/>
      <c r="DYT453"/>
      <c r="DYU453"/>
      <c r="DYV453"/>
      <c r="DYW453"/>
      <c r="DYX453"/>
      <c r="DYY453"/>
      <c r="DYZ453"/>
      <c r="DZA453"/>
      <c r="DZB453"/>
      <c r="DZC453"/>
      <c r="DZD453"/>
      <c r="DZE453"/>
      <c r="DZF453"/>
      <c r="DZG453"/>
      <c r="DZH453"/>
      <c r="DZI453"/>
      <c r="DZJ453"/>
      <c r="DZK453"/>
      <c r="DZL453"/>
      <c r="DZM453"/>
      <c r="DZN453"/>
      <c r="DZO453"/>
      <c r="DZP453"/>
      <c r="DZQ453"/>
      <c r="DZR453"/>
      <c r="DZS453"/>
      <c r="DZT453"/>
      <c r="DZU453"/>
      <c r="DZV453"/>
      <c r="DZW453"/>
      <c r="DZX453"/>
      <c r="DZY453"/>
      <c r="DZZ453"/>
      <c r="EAA453"/>
      <c r="EAB453"/>
      <c r="EAC453"/>
      <c r="EAD453"/>
      <c r="EAE453"/>
      <c r="EAF453"/>
      <c r="EAG453"/>
      <c r="EAH453"/>
      <c r="EAI453"/>
      <c r="EAJ453"/>
      <c r="EAK453"/>
      <c r="EAL453"/>
      <c r="EAM453"/>
      <c r="EAN453"/>
      <c r="EAO453"/>
      <c r="EAP453"/>
      <c r="EAQ453"/>
      <c r="EAR453"/>
      <c r="EAS453"/>
      <c r="EAT453"/>
      <c r="EAU453"/>
      <c r="EAV453"/>
      <c r="EAW453"/>
      <c r="EAX453"/>
      <c r="EAY453"/>
      <c r="EAZ453"/>
      <c r="EBA453"/>
      <c r="EBB453"/>
      <c r="EBC453"/>
      <c r="EBD453"/>
      <c r="EBE453"/>
      <c r="EBF453"/>
      <c r="EBG453"/>
      <c r="EBH453"/>
      <c r="EBI453"/>
      <c r="EBJ453"/>
      <c r="EBK453"/>
      <c r="EBL453"/>
      <c r="EBM453"/>
      <c r="EBN453"/>
      <c r="EBO453"/>
      <c r="EBP453"/>
      <c r="EBQ453"/>
      <c r="EBR453"/>
      <c r="EBS453"/>
      <c r="EBT453"/>
      <c r="EBU453"/>
      <c r="EBV453"/>
      <c r="EBW453"/>
      <c r="EBX453"/>
      <c r="EBY453"/>
      <c r="EBZ453"/>
      <c r="ECA453"/>
      <c r="ECB453"/>
      <c r="ECC453"/>
      <c r="ECD453"/>
      <c r="ECE453"/>
      <c r="ECF453"/>
      <c r="ECG453"/>
      <c r="ECH453"/>
      <c r="ECI453"/>
      <c r="ECJ453"/>
      <c r="ECK453"/>
      <c r="ECL453"/>
      <c r="ECM453"/>
      <c r="ECN453"/>
      <c r="ECO453"/>
      <c r="ECP453"/>
      <c r="ECQ453"/>
      <c r="ECR453"/>
      <c r="ECS453"/>
      <c r="ECT453"/>
      <c r="ECU453"/>
      <c r="ECV453"/>
      <c r="ECW453"/>
      <c r="ECX453"/>
      <c r="ECY453"/>
      <c r="ECZ453"/>
      <c r="EDA453"/>
      <c r="EDB453"/>
      <c r="EDC453"/>
      <c r="EDD453"/>
      <c r="EDE453"/>
      <c r="EDF453"/>
      <c r="EDG453"/>
      <c r="EDH453"/>
      <c r="EDI453"/>
      <c r="EDJ453"/>
      <c r="EDK453"/>
      <c r="EDL453"/>
      <c r="EDM453"/>
      <c r="EDN453"/>
      <c r="EDO453"/>
      <c r="EDP453"/>
      <c r="EDQ453"/>
      <c r="EDR453"/>
      <c r="EDS453"/>
      <c r="EDT453"/>
      <c r="EDU453"/>
      <c r="EDV453"/>
      <c r="EDW453"/>
      <c r="EDX453"/>
      <c r="EDY453"/>
      <c r="EDZ453"/>
      <c r="EEA453"/>
      <c r="EEB453"/>
      <c r="EEC453"/>
      <c r="EED453"/>
      <c r="EEE453"/>
      <c r="EEF453"/>
      <c r="EEG453"/>
      <c r="EEH453"/>
      <c r="EEI453"/>
      <c r="EEJ453"/>
      <c r="EEK453"/>
      <c r="EEL453"/>
      <c r="EEM453"/>
      <c r="EEN453"/>
      <c r="EEO453"/>
      <c r="EEP453"/>
      <c r="EEQ453"/>
      <c r="EER453"/>
      <c r="EES453"/>
      <c r="EET453"/>
      <c r="EEU453"/>
      <c r="EEV453"/>
      <c r="EEW453"/>
      <c r="EEX453"/>
      <c r="EEY453"/>
      <c r="EEZ453"/>
      <c r="EFA453"/>
      <c r="EFB453"/>
      <c r="EFC453"/>
      <c r="EFD453"/>
      <c r="EFE453"/>
      <c r="EFF453"/>
      <c r="EFG453"/>
      <c r="EFH453"/>
      <c r="EFI453"/>
      <c r="EFJ453"/>
      <c r="EFK453"/>
      <c r="EFL453"/>
      <c r="EFM453"/>
      <c r="EFN453"/>
      <c r="EFO453"/>
      <c r="EFP453"/>
      <c r="EFQ453"/>
      <c r="EFR453"/>
      <c r="EFS453"/>
      <c r="EFT453"/>
      <c r="EFU453"/>
      <c r="EFV453"/>
      <c r="EFW453"/>
      <c r="EFX453"/>
      <c r="EFY453"/>
      <c r="EFZ453"/>
      <c r="EGA453"/>
      <c r="EGB453"/>
      <c r="EGC453"/>
      <c r="EGD453"/>
      <c r="EGE453"/>
      <c r="EGF453"/>
      <c r="EGG453"/>
      <c r="EGH453"/>
      <c r="EGI453"/>
      <c r="EGJ453"/>
      <c r="EGK453"/>
      <c r="EGL453"/>
      <c r="EGM453"/>
      <c r="EGN453"/>
      <c r="EGO453"/>
      <c r="EGP453"/>
      <c r="EGQ453"/>
      <c r="EGR453"/>
      <c r="EGS453"/>
      <c r="EGT453"/>
      <c r="EGU453"/>
      <c r="EGV453"/>
      <c r="EGW453"/>
      <c r="EGX453"/>
      <c r="EGY453"/>
      <c r="EGZ453"/>
      <c r="EHA453"/>
      <c r="EHB453"/>
      <c r="EHC453"/>
      <c r="EHD453"/>
      <c r="EHE453"/>
      <c r="EHF453"/>
      <c r="EHG453"/>
      <c r="EHH453"/>
      <c r="EHI453"/>
      <c r="EHJ453"/>
      <c r="EHK453"/>
      <c r="EHL453"/>
      <c r="EHM453"/>
      <c r="EHN453"/>
      <c r="EHO453"/>
      <c r="EHP453"/>
      <c r="EHQ453"/>
      <c r="EHR453"/>
      <c r="EHS453"/>
      <c r="EHT453"/>
      <c r="EHU453"/>
      <c r="EHV453"/>
      <c r="EHW453"/>
      <c r="EHX453"/>
      <c r="EHY453"/>
      <c r="EHZ453"/>
      <c r="EIA453"/>
      <c r="EIB453"/>
      <c r="EIC453"/>
      <c r="EID453"/>
      <c r="EIE453"/>
      <c r="EIF453"/>
      <c r="EIG453"/>
      <c r="EIH453"/>
      <c r="EII453"/>
      <c r="EIJ453"/>
      <c r="EIK453"/>
      <c r="EIL453"/>
      <c r="EIM453"/>
      <c r="EIN453"/>
      <c r="EIO453"/>
      <c r="EIP453"/>
      <c r="EIQ453"/>
      <c r="EIR453"/>
      <c r="EIS453"/>
      <c r="EIT453"/>
      <c r="EIU453"/>
      <c r="EIV453"/>
      <c r="EIW453"/>
      <c r="EIX453"/>
      <c r="EIY453"/>
      <c r="EIZ453"/>
      <c r="EJA453"/>
      <c r="EJB453"/>
      <c r="EJC453"/>
      <c r="EJD453"/>
      <c r="EJE453"/>
      <c r="EJF453"/>
      <c r="EJG453"/>
      <c r="EJH453"/>
      <c r="EJI453"/>
      <c r="EJJ453"/>
      <c r="EJK453"/>
      <c r="EJL453"/>
      <c r="EJM453"/>
      <c r="EJN453"/>
      <c r="EJO453"/>
      <c r="EJP453"/>
      <c r="EJQ453"/>
      <c r="EJR453"/>
      <c r="EJS453"/>
      <c r="EJT453"/>
      <c r="EJU453"/>
      <c r="EJV453"/>
      <c r="EJW453"/>
      <c r="EJX453"/>
      <c r="EJY453"/>
      <c r="EJZ453"/>
      <c r="EKA453"/>
      <c r="EKB453"/>
      <c r="EKC453"/>
      <c r="EKD453"/>
      <c r="EKE453"/>
      <c r="EKF453"/>
      <c r="EKG453"/>
      <c r="EKH453"/>
      <c r="EKI453"/>
      <c r="EKJ453"/>
      <c r="EKK453"/>
      <c r="EKL453"/>
      <c r="EKM453"/>
      <c r="EKN453"/>
      <c r="EKO453"/>
      <c r="EKP453"/>
      <c r="EKQ453"/>
      <c r="EKR453"/>
      <c r="EKS453"/>
      <c r="EKT453"/>
      <c r="EKU453"/>
      <c r="EKV453"/>
      <c r="EKW453"/>
      <c r="EKX453"/>
      <c r="EKY453"/>
      <c r="EKZ453"/>
      <c r="ELA453"/>
      <c r="ELB453"/>
      <c r="ELC453"/>
      <c r="ELD453"/>
      <c r="ELE453"/>
      <c r="ELF453"/>
      <c r="ELG453"/>
      <c r="ELH453"/>
      <c r="ELI453"/>
      <c r="ELJ453"/>
      <c r="ELK453"/>
      <c r="ELL453"/>
      <c r="ELM453"/>
      <c r="ELN453"/>
      <c r="ELO453"/>
      <c r="ELP453"/>
      <c r="ELQ453"/>
      <c r="ELR453"/>
      <c r="ELS453"/>
      <c r="ELT453"/>
      <c r="ELU453"/>
      <c r="ELV453"/>
      <c r="ELW453"/>
      <c r="ELX453"/>
      <c r="ELY453"/>
      <c r="ELZ453"/>
      <c r="EMA453"/>
      <c r="EMB453"/>
      <c r="EMC453"/>
      <c r="EMD453"/>
      <c r="EME453"/>
      <c r="EMF453"/>
      <c r="EMG453"/>
      <c r="EMH453"/>
      <c r="EMI453"/>
      <c r="EMJ453"/>
      <c r="EMK453"/>
      <c r="EML453"/>
      <c r="EMM453"/>
      <c r="EMN453"/>
      <c r="EMO453"/>
      <c r="EMP453"/>
      <c r="EMQ453"/>
      <c r="EMR453"/>
      <c r="EMS453"/>
      <c r="EMT453"/>
      <c r="EMU453"/>
      <c r="EMV453"/>
      <c r="EMW453"/>
      <c r="EMX453"/>
      <c r="EMY453"/>
      <c r="EMZ453"/>
      <c r="ENA453"/>
      <c r="ENB453"/>
      <c r="ENC453"/>
      <c r="END453"/>
      <c r="ENE453"/>
      <c r="ENF453"/>
      <c r="ENG453"/>
      <c r="ENH453"/>
      <c r="ENI453"/>
      <c r="ENJ453"/>
      <c r="ENK453"/>
      <c r="ENL453"/>
      <c r="ENM453"/>
      <c r="ENN453"/>
      <c r="ENO453"/>
      <c r="ENP453"/>
      <c r="ENQ453"/>
      <c r="ENR453"/>
      <c r="ENS453"/>
      <c r="ENT453"/>
      <c r="ENU453"/>
      <c r="ENV453"/>
      <c r="ENW453"/>
      <c r="ENX453"/>
      <c r="ENY453"/>
      <c r="ENZ453"/>
      <c r="EOA453"/>
      <c r="EOB453"/>
      <c r="EOC453"/>
      <c r="EOD453"/>
      <c r="EOE453"/>
      <c r="EOF453"/>
      <c r="EOG453"/>
      <c r="EOH453"/>
      <c r="EOI453"/>
      <c r="EOJ453"/>
      <c r="EOK453"/>
      <c r="EOL453"/>
      <c r="EOM453"/>
      <c r="EON453"/>
      <c r="EOO453"/>
      <c r="EOP453"/>
      <c r="EOQ453"/>
      <c r="EOR453"/>
      <c r="EOS453"/>
      <c r="EOT453"/>
      <c r="EOU453"/>
      <c r="EOV453"/>
      <c r="EOW453"/>
      <c r="EOX453"/>
      <c r="EOY453"/>
      <c r="EOZ453"/>
      <c r="EPA453"/>
      <c r="EPB453"/>
      <c r="EPC453"/>
      <c r="EPD453"/>
      <c r="EPE453"/>
      <c r="EPF453"/>
      <c r="EPG453"/>
      <c r="EPH453"/>
      <c r="EPI453"/>
      <c r="EPJ453"/>
      <c r="EPK453"/>
      <c r="EPL453"/>
      <c r="EPM453"/>
      <c r="EPN453"/>
      <c r="EPO453"/>
      <c r="EPP453"/>
      <c r="EPQ453"/>
      <c r="EPR453"/>
      <c r="EPS453"/>
      <c r="EPT453"/>
      <c r="EPU453"/>
      <c r="EPV453"/>
      <c r="EPW453"/>
      <c r="EPX453"/>
      <c r="EPY453"/>
      <c r="EPZ453"/>
      <c r="EQA453"/>
      <c r="EQB453"/>
      <c r="EQC453"/>
      <c r="EQD453"/>
      <c r="EQE453"/>
      <c r="EQF453"/>
      <c r="EQG453"/>
      <c r="EQH453"/>
      <c r="EQI453"/>
      <c r="EQJ453"/>
      <c r="EQK453"/>
      <c r="EQL453"/>
      <c r="EQM453"/>
      <c r="EQN453"/>
      <c r="EQO453"/>
      <c r="EQP453"/>
      <c r="EQQ453"/>
      <c r="EQR453"/>
      <c r="EQS453"/>
      <c r="EQT453"/>
      <c r="EQU453"/>
      <c r="EQV453"/>
      <c r="EQW453"/>
      <c r="EQX453"/>
      <c r="EQY453"/>
      <c r="EQZ453"/>
      <c r="ERA453"/>
      <c r="ERB453"/>
      <c r="ERC453"/>
      <c r="ERD453"/>
      <c r="ERE453"/>
      <c r="ERF453"/>
      <c r="ERG453"/>
      <c r="ERH453"/>
      <c r="ERI453"/>
      <c r="ERJ453"/>
      <c r="ERK453"/>
      <c r="ERL453"/>
      <c r="ERM453"/>
      <c r="ERN453"/>
      <c r="ERO453"/>
      <c r="ERP453"/>
      <c r="ERQ453"/>
      <c r="ERR453"/>
      <c r="ERS453"/>
      <c r="ERT453"/>
      <c r="ERU453"/>
      <c r="ERV453"/>
      <c r="ERW453"/>
      <c r="ERX453"/>
      <c r="ERY453"/>
      <c r="ERZ453"/>
      <c r="ESA453"/>
      <c r="ESB453"/>
      <c r="ESC453"/>
      <c r="ESD453"/>
      <c r="ESE453"/>
      <c r="ESF453"/>
      <c r="ESG453"/>
      <c r="ESH453"/>
      <c r="ESI453"/>
      <c r="ESJ453"/>
      <c r="ESK453"/>
      <c r="ESL453"/>
      <c r="ESM453"/>
      <c r="ESN453"/>
      <c r="ESO453"/>
      <c r="ESP453"/>
      <c r="ESQ453"/>
      <c r="ESR453"/>
      <c r="ESS453"/>
      <c r="EST453"/>
      <c r="ESU453"/>
      <c r="ESV453"/>
      <c r="ESW453"/>
      <c r="ESX453"/>
      <c r="ESY453"/>
      <c r="ESZ453"/>
      <c r="ETA453"/>
      <c r="ETB453"/>
      <c r="ETC453"/>
      <c r="ETD453"/>
      <c r="ETE453"/>
      <c r="ETF453"/>
      <c r="ETG453"/>
      <c r="ETH453"/>
      <c r="ETI453"/>
      <c r="ETJ453"/>
      <c r="ETK453"/>
      <c r="ETL453"/>
      <c r="ETM453"/>
      <c r="ETN453"/>
      <c r="ETO453"/>
      <c r="ETP453"/>
      <c r="ETQ453"/>
      <c r="ETR453"/>
      <c r="ETS453"/>
      <c r="ETT453"/>
      <c r="ETU453"/>
      <c r="ETV453"/>
      <c r="ETW453"/>
      <c r="ETX453"/>
      <c r="ETY453"/>
      <c r="ETZ453"/>
      <c r="EUA453"/>
      <c r="EUB453"/>
      <c r="EUC453"/>
      <c r="EUD453"/>
      <c r="EUE453"/>
      <c r="EUF453"/>
      <c r="EUG453"/>
      <c r="EUH453"/>
      <c r="EUI453"/>
      <c r="EUJ453"/>
      <c r="EUK453"/>
      <c r="EUL453"/>
      <c r="EUM453"/>
      <c r="EUN453"/>
      <c r="EUO453"/>
      <c r="EUP453"/>
      <c r="EUQ453"/>
      <c r="EUR453"/>
      <c r="EUS453"/>
      <c r="EUT453"/>
      <c r="EUU453"/>
      <c r="EUV453"/>
      <c r="EUW453"/>
      <c r="EUX453"/>
      <c r="EUY453"/>
      <c r="EUZ453"/>
      <c r="EVA453"/>
      <c r="EVB453"/>
      <c r="EVC453"/>
      <c r="EVD453"/>
      <c r="EVE453"/>
      <c r="EVF453"/>
      <c r="EVG453"/>
      <c r="EVH453"/>
      <c r="EVI453"/>
      <c r="EVJ453"/>
      <c r="EVK453"/>
      <c r="EVL453"/>
      <c r="EVM453"/>
      <c r="EVN453"/>
      <c r="EVO453"/>
      <c r="EVP453"/>
      <c r="EVQ453"/>
      <c r="EVR453"/>
      <c r="EVS453"/>
      <c r="EVT453"/>
      <c r="EVU453"/>
      <c r="EVV453"/>
      <c r="EVW453"/>
      <c r="EVX453"/>
      <c r="EVY453"/>
      <c r="EVZ453"/>
      <c r="EWA453"/>
      <c r="EWB453"/>
      <c r="EWC453"/>
      <c r="EWD453"/>
      <c r="EWE453"/>
      <c r="EWF453"/>
      <c r="EWG453"/>
      <c r="EWH453"/>
      <c r="EWI453"/>
      <c r="EWJ453"/>
      <c r="EWK453"/>
      <c r="EWL453"/>
      <c r="EWM453"/>
      <c r="EWN453"/>
      <c r="EWO453"/>
      <c r="EWP453"/>
      <c r="EWQ453"/>
      <c r="EWR453"/>
      <c r="EWS453"/>
      <c r="EWT453"/>
      <c r="EWU453"/>
      <c r="EWV453"/>
      <c r="EWW453"/>
      <c r="EWX453"/>
      <c r="EWY453"/>
      <c r="EWZ453"/>
      <c r="EXA453"/>
      <c r="EXB453"/>
      <c r="EXC453"/>
      <c r="EXD453"/>
      <c r="EXE453"/>
      <c r="EXF453"/>
      <c r="EXG453"/>
      <c r="EXH453"/>
      <c r="EXI453"/>
      <c r="EXJ453"/>
      <c r="EXK453"/>
      <c r="EXL453"/>
      <c r="EXM453"/>
      <c r="EXN453"/>
      <c r="EXO453"/>
      <c r="EXP453"/>
      <c r="EXQ453"/>
      <c r="EXR453"/>
      <c r="EXS453"/>
      <c r="EXT453"/>
      <c r="EXU453"/>
      <c r="EXV453"/>
      <c r="EXW453"/>
      <c r="EXX453"/>
      <c r="EXY453"/>
      <c r="EXZ453"/>
      <c r="EYA453"/>
      <c r="EYB453"/>
      <c r="EYC453"/>
      <c r="EYD453"/>
      <c r="EYE453"/>
      <c r="EYF453"/>
      <c r="EYG453"/>
      <c r="EYH453"/>
      <c r="EYI453"/>
      <c r="EYJ453"/>
      <c r="EYK453"/>
      <c r="EYL453"/>
      <c r="EYM453"/>
      <c r="EYN453"/>
      <c r="EYO453"/>
      <c r="EYP453"/>
      <c r="EYQ453"/>
      <c r="EYR453"/>
      <c r="EYS453"/>
      <c r="EYT453"/>
      <c r="EYU453"/>
      <c r="EYV453"/>
      <c r="EYW453"/>
      <c r="EYX453"/>
      <c r="EYY453"/>
      <c r="EYZ453"/>
      <c r="EZA453"/>
      <c r="EZB453"/>
      <c r="EZC453"/>
      <c r="EZD453"/>
      <c r="EZE453"/>
      <c r="EZF453"/>
      <c r="EZG453"/>
      <c r="EZH453"/>
      <c r="EZI453"/>
      <c r="EZJ453"/>
      <c r="EZK453"/>
      <c r="EZL453"/>
      <c r="EZM453"/>
      <c r="EZN453"/>
      <c r="EZO453"/>
      <c r="EZP453"/>
      <c r="EZQ453"/>
      <c r="EZR453"/>
      <c r="EZS453"/>
      <c r="EZT453"/>
      <c r="EZU453"/>
      <c r="EZV453"/>
      <c r="EZW453"/>
      <c r="EZX453"/>
      <c r="EZY453"/>
      <c r="EZZ453"/>
      <c r="FAA453"/>
      <c r="FAB453"/>
      <c r="FAC453"/>
      <c r="FAD453"/>
      <c r="FAE453"/>
      <c r="FAF453"/>
      <c r="FAG453"/>
      <c r="FAH453"/>
      <c r="FAI453"/>
      <c r="FAJ453"/>
      <c r="FAK453"/>
      <c r="FAL453"/>
      <c r="FAM453"/>
      <c r="FAN453"/>
      <c r="FAO453"/>
      <c r="FAP453"/>
      <c r="FAQ453"/>
      <c r="FAR453"/>
      <c r="FAS453"/>
      <c r="FAT453"/>
      <c r="FAU453"/>
      <c r="FAV453"/>
      <c r="FAW453"/>
      <c r="FAX453"/>
      <c r="FAY453"/>
      <c r="FAZ453"/>
      <c r="FBA453"/>
      <c r="FBB453"/>
      <c r="FBC453"/>
      <c r="FBD453"/>
      <c r="FBE453"/>
      <c r="FBF453"/>
      <c r="FBG453"/>
      <c r="FBH453"/>
      <c r="FBI453"/>
      <c r="FBJ453"/>
      <c r="FBK453"/>
      <c r="FBL453"/>
      <c r="FBM453"/>
      <c r="FBN453"/>
      <c r="FBO453"/>
      <c r="FBP453"/>
      <c r="FBQ453"/>
      <c r="FBR453"/>
      <c r="FBS453"/>
      <c r="FBT453"/>
      <c r="FBU453"/>
      <c r="FBV453"/>
      <c r="FBW453"/>
      <c r="FBX453"/>
      <c r="FBY453"/>
      <c r="FBZ453"/>
      <c r="FCA453"/>
      <c r="FCB453"/>
      <c r="FCC453"/>
      <c r="FCD453"/>
      <c r="FCE453"/>
      <c r="FCF453"/>
      <c r="FCG453"/>
      <c r="FCH453"/>
      <c r="FCI453"/>
      <c r="FCJ453"/>
      <c r="FCK453"/>
      <c r="FCL453"/>
      <c r="FCM453"/>
      <c r="FCN453"/>
      <c r="FCO453"/>
      <c r="FCP453"/>
      <c r="FCQ453"/>
      <c r="FCR453"/>
      <c r="FCS453"/>
      <c r="FCT453"/>
      <c r="FCU453"/>
      <c r="FCV453"/>
      <c r="FCW453"/>
      <c r="FCX453"/>
      <c r="FCY453"/>
      <c r="FCZ453"/>
      <c r="FDA453"/>
      <c r="FDB453"/>
      <c r="FDC453"/>
      <c r="FDD453"/>
      <c r="FDE453"/>
      <c r="FDF453"/>
      <c r="FDG453"/>
      <c r="FDH453"/>
      <c r="FDI453"/>
      <c r="FDJ453"/>
      <c r="FDK453"/>
      <c r="FDL453"/>
      <c r="FDM453"/>
      <c r="FDN453"/>
      <c r="FDO453"/>
      <c r="FDP453"/>
      <c r="FDQ453"/>
      <c r="FDR453"/>
      <c r="FDS453"/>
      <c r="FDT453"/>
      <c r="FDU453"/>
      <c r="FDV453"/>
      <c r="FDW453"/>
      <c r="FDX453"/>
      <c r="FDY453"/>
      <c r="FDZ453"/>
      <c r="FEA453"/>
      <c r="FEB453"/>
      <c r="FEC453"/>
      <c r="FED453"/>
      <c r="FEE453"/>
      <c r="FEF453"/>
      <c r="FEG453"/>
      <c r="FEH453"/>
      <c r="FEI453"/>
      <c r="FEJ453"/>
      <c r="FEK453"/>
      <c r="FEL453"/>
      <c r="FEM453"/>
      <c r="FEN453"/>
      <c r="FEO453"/>
      <c r="FEP453"/>
      <c r="FEQ453"/>
      <c r="FER453"/>
      <c r="FES453"/>
      <c r="FET453"/>
      <c r="FEU453"/>
      <c r="FEV453"/>
      <c r="FEW453"/>
      <c r="FEX453"/>
      <c r="FEY453"/>
      <c r="FEZ453"/>
      <c r="FFA453"/>
      <c r="FFB453"/>
      <c r="FFC453"/>
      <c r="FFD453"/>
      <c r="FFE453"/>
      <c r="FFF453"/>
      <c r="FFG453"/>
      <c r="FFH453"/>
      <c r="FFI453"/>
      <c r="FFJ453"/>
      <c r="FFK453"/>
      <c r="FFL453"/>
      <c r="FFM453"/>
      <c r="FFN453"/>
      <c r="FFO453"/>
      <c r="FFP453"/>
      <c r="FFQ453"/>
      <c r="FFR453"/>
      <c r="FFS453"/>
      <c r="FFT453"/>
      <c r="FFU453"/>
      <c r="FFV453"/>
      <c r="FFW453"/>
      <c r="FFX453"/>
      <c r="FFY453"/>
      <c r="FFZ453"/>
      <c r="FGA453"/>
      <c r="FGB453"/>
      <c r="FGC453"/>
      <c r="FGD453"/>
      <c r="FGE453"/>
      <c r="FGF453"/>
      <c r="FGG453"/>
      <c r="FGH453"/>
      <c r="FGI453"/>
      <c r="FGJ453"/>
      <c r="FGK453"/>
      <c r="FGL453"/>
      <c r="FGM453"/>
      <c r="FGN453"/>
      <c r="FGO453"/>
      <c r="FGP453"/>
      <c r="FGQ453"/>
      <c r="FGR453"/>
      <c r="FGS453"/>
      <c r="FGT453"/>
      <c r="FGU453"/>
      <c r="FGV453"/>
      <c r="FGW453"/>
      <c r="FGX453"/>
      <c r="FGY453"/>
      <c r="FGZ453"/>
      <c r="FHA453"/>
      <c r="FHB453"/>
      <c r="FHC453"/>
      <c r="FHD453"/>
      <c r="FHE453"/>
      <c r="FHF453"/>
      <c r="FHG453"/>
      <c r="FHH453"/>
      <c r="FHI453"/>
      <c r="FHJ453"/>
      <c r="FHK453"/>
      <c r="FHL453"/>
      <c r="FHM453"/>
      <c r="FHN453"/>
      <c r="FHO453"/>
      <c r="FHP453"/>
      <c r="FHQ453"/>
      <c r="FHR453"/>
      <c r="FHS453"/>
      <c r="FHT453"/>
      <c r="FHU453"/>
      <c r="FHV453"/>
      <c r="FHW453"/>
      <c r="FHX453"/>
      <c r="FHY453"/>
      <c r="FHZ453"/>
      <c r="FIA453"/>
      <c r="FIB453"/>
      <c r="FIC453"/>
      <c r="FID453"/>
      <c r="FIE453"/>
      <c r="FIF453"/>
      <c r="FIG453"/>
      <c r="FIH453"/>
      <c r="FII453"/>
      <c r="FIJ453"/>
      <c r="FIK453"/>
      <c r="FIL453"/>
      <c r="FIM453"/>
      <c r="FIN453"/>
      <c r="FIO453"/>
      <c r="FIP453"/>
      <c r="FIQ453"/>
      <c r="FIR453"/>
      <c r="FIS453"/>
      <c r="FIT453"/>
      <c r="FIU453"/>
      <c r="FIV453"/>
      <c r="FIW453"/>
      <c r="FIX453"/>
      <c r="FIY453"/>
      <c r="FIZ453"/>
      <c r="FJA453"/>
      <c r="FJB453"/>
      <c r="FJC453"/>
      <c r="FJD453"/>
      <c r="FJE453"/>
      <c r="FJF453"/>
      <c r="FJG453"/>
      <c r="FJH453"/>
      <c r="FJI453"/>
      <c r="FJJ453"/>
      <c r="FJK453"/>
      <c r="FJL453"/>
      <c r="FJM453"/>
      <c r="FJN453"/>
      <c r="FJO453"/>
      <c r="FJP453"/>
      <c r="FJQ453"/>
      <c r="FJR453"/>
      <c r="FJS453"/>
      <c r="FJT453"/>
      <c r="FJU453"/>
      <c r="FJV453"/>
      <c r="FJW453"/>
      <c r="FJX453"/>
      <c r="FJY453"/>
      <c r="FJZ453"/>
      <c r="FKA453"/>
      <c r="FKB453"/>
      <c r="FKC453"/>
      <c r="FKD453"/>
      <c r="FKE453"/>
      <c r="FKF453"/>
      <c r="FKG453"/>
      <c r="FKH453"/>
      <c r="FKI453"/>
      <c r="FKJ453"/>
      <c r="FKK453"/>
      <c r="FKL453"/>
      <c r="FKM453"/>
      <c r="FKN453"/>
      <c r="FKO453"/>
      <c r="FKP453"/>
      <c r="FKQ453"/>
      <c r="FKR453"/>
      <c r="FKS453"/>
      <c r="FKT453"/>
      <c r="FKU453"/>
      <c r="FKV453"/>
      <c r="FKW453"/>
      <c r="FKX453"/>
      <c r="FKY453"/>
      <c r="FKZ453"/>
      <c r="FLA453"/>
      <c r="FLB453"/>
      <c r="FLC453"/>
      <c r="FLD453"/>
      <c r="FLE453"/>
      <c r="FLF453"/>
      <c r="FLG453"/>
      <c r="FLH453"/>
      <c r="FLI453"/>
      <c r="FLJ453"/>
      <c r="FLK453"/>
      <c r="FLL453"/>
      <c r="FLM453"/>
      <c r="FLN453"/>
      <c r="FLO453"/>
      <c r="FLP453"/>
      <c r="FLQ453"/>
      <c r="FLR453"/>
      <c r="FLS453"/>
      <c r="FLT453"/>
      <c r="FLU453"/>
      <c r="FLV453"/>
      <c r="FLW453"/>
      <c r="FLX453"/>
      <c r="FLY453"/>
      <c r="FLZ453"/>
      <c r="FMA453"/>
      <c r="FMB453"/>
      <c r="FMC453"/>
      <c r="FMD453"/>
      <c r="FME453"/>
      <c r="FMF453"/>
      <c r="FMG453"/>
      <c r="FMH453"/>
      <c r="FMI453"/>
      <c r="FMJ453"/>
      <c r="FMK453"/>
      <c r="FML453"/>
      <c r="FMM453"/>
      <c r="FMN453"/>
      <c r="FMO453"/>
      <c r="FMP453"/>
      <c r="FMQ453"/>
      <c r="FMR453"/>
      <c r="FMS453"/>
      <c r="FMT453"/>
      <c r="FMU453"/>
      <c r="FMV453"/>
      <c r="FMW453"/>
      <c r="FMX453"/>
      <c r="FMY453"/>
      <c r="FMZ453"/>
      <c r="FNA453"/>
      <c r="FNB453"/>
      <c r="FNC453"/>
      <c r="FND453"/>
      <c r="FNE453"/>
      <c r="FNF453"/>
      <c r="FNG453"/>
      <c r="FNH453"/>
      <c r="FNI453"/>
      <c r="FNJ453"/>
      <c r="FNK453"/>
      <c r="FNL453"/>
      <c r="FNM453"/>
      <c r="FNN453"/>
      <c r="FNO453"/>
      <c r="FNP453"/>
      <c r="FNQ453"/>
      <c r="FNR453"/>
      <c r="FNS453"/>
      <c r="FNT453"/>
      <c r="FNU453"/>
      <c r="FNV453"/>
      <c r="FNW453"/>
      <c r="FNX453"/>
      <c r="FNY453"/>
      <c r="FNZ453"/>
      <c r="FOA453"/>
      <c r="FOB453"/>
      <c r="FOC453"/>
      <c r="FOD453"/>
      <c r="FOE453"/>
      <c r="FOF453"/>
      <c r="FOG453"/>
      <c r="FOH453"/>
      <c r="FOI453"/>
      <c r="FOJ453"/>
      <c r="FOK453"/>
      <c r="FOL453"/>
      <c r="FOM453"/>
      <c r="FON453"/>
      <c r="FOO453"/>
      <c r="FOP453"/>
      <c r="FOQ453"/>
      <c r="FOR453"/>
      <c r="FOS453"/>
      <c r="FOT453"/>
      <c r="FOU453"/>
      <c r="FOV453"/>
      <c r="FOW453"/>
      <c r="FOX453"/>
      <c r="FOY453"/>
      <c r="FOZ453"/>
      <c r="FPA453"/>
      <c r="FPB453"/>
      <c r="FPC453"/>
      <c r="FPD453"/>
      <c r="FPE453"/>
      <c r="FPF453"/>
      <c r="FPG453"/>
      <c r="FPH453"/>
      <c r="FPI453"/>
      <c r="FPJ453"/>
      <c r="FPK453"/>
      <c r="FPL453"/>
      <c r="FPM453"/>
      <c r="FPN453"/>
      <c r="FPO453"/>
      <c r="FPP453"/>
      <c r="FPQ453"/>
      <c r="FPR453"/>
      <c r="FPS453"/>
      <c r="FPT453"/>
      <c r="FPU453"/>
      <c r="FPV453"/>
      <c r="FPW453"/>
      <c r="FPX453"/>
      <c r="FPY453"/>
      <c r="FPZ453"/>
      <c r="FQA453"/>
      <c r="FQB453"/>
      <c r="FQC453"/>
      <c r="FQD453"/>
      <c r="FQE453"/>
      <c r="FQF453"/>
      <c r="FQG453"/>
      <c r="FQH453"/>
      <c r="FQI453"/>
      <c r="FQJ453"/>
      <c r="FQK453"/>
      <c r="FQL453"/>
      <c r="FQM453"/>
      <c r="FQN453"/>
      <c r="FQO453"/>
      <c r="FQP453"/>
      <c r="FQQ453"/>
      <c r="FQR453"/>
      <c r="FQS453"/>
      <c r="FQT453"/>
      <c r="FQU453"/>
      <c r="FQV453"/>
      <c r="FQW453"/>
      <c r="FQX453"/>
      <c r="FQY453"/>
      <c r="FQZ453"/>
      <c r="FRA453"/>
      <c r="FRB453"/>
      <c r="FRC453"/>
      <c r="FRD453"/>
      <c r="FRE453"/>
      <c r="FRF453"/>
      <c r="FRG453"/>
      <c r="FRH453"/>
      <c r="FRI453"/>
      <c r="FRJ453"/>
      <c r="FRK453"/>
      <c r="FRL453"/>
      <c r="FRM453"/>
      <c r="FRN453"/>
      <c r="FRO453"/>
      <c r="FRP453"/>
      <c r="FRQ453"/>
      <c r="FRR453"/>
      <c r="FRS453"/>
      <c r="FRT453"/>
      <c r="FRU453"/>
      <c r="FRV453"/>
      <c r="FRW453"/>
      <c r="FRX453"/>
      <c r="FRY453"/>
      <c r="FRZ453"/>
      <c r="FSA453"/>
      <c r="FSB453"/>
      <c r="FSC453"/>
      <c r="FSD453"/>
      <c r="FSE453"/>
      <c r="FSF453"/>
      <c r="FSG453"/>
      <c r="FSH453"/>
      <c r="FSI453"/>
      <c r="FSJ453"/>
      <c r="FSK453"/>
      <c r="FSL453"/>
      <c r="FSM453"/>
      <c r="FSN453"/>
      <c r="FSO453"/>
      <c r="FSP453"/>
      <c r="FSQ453"/>
      <c r="FSR453"/>
      <c r="FSS453"/>
      <c r="FST453"/>
      <c r="FSU453"/>
      <c r="FSV453"/>
      <c r="FSW453"/>
      <c r="FSX453"/>
      <c r="FSY453"/>
      <c r="FSZ453"/>
      <c r="FTA453"/>
      <c r="FTB453"/>
      <c r="FTC453"/>
      <c r="FTD453"/>
      <c r="FTE453"/>
      <c r="FTF453"/>
      <c r="FTG453"/>
      <c r="FTH453"/>
      <c r="FTI453"/>
      <c r="FTJ453"/>
      <c r="FTK453"/>
      <c r="FTL453"/>
      <c r="FTM453"/>
      <c r="FTN453"/>
      <c r="FTO453"/>
      <c r="FTP453"/>
      <c r="FTQ453"/>
      <c r="FTR453"/>
      <c r="FTS453"/>
      <c r="FTT453"/>
      <c r="FTU453"/>
      <c r="FTV453"/>
      <c r="FTW453"/>
      <c r="FTX453"/>
      <c r="FTY453"/>
      <c r="FTZ453"/>
      <c r="FUA453"/>
      <c r="FUB453"/>
      <c r="FUC453"/>
      <c r="FUD453"/>
      <c r="FUE453"/>
      <c r="FUF453"/>
      <c r="FUG453"/>
      <c r="FUH453"/>
      <c r="FUI453"/>
      <c r="FUJ453"/>
      <c r="FUK453"/>
      <c r="FUL453"/>
      <c r="FUM453"/>
      <c r="FUN453"/>
      <c r="FUO453"/>
      <c r="FUP453"/>
      <c r="FUQ453"/>
      <c r="FUR453"/>
      <c r="FUS453"/>
      <c r="FUT453"/>
      <c r="FUU453"/>
      <c r="FUV453"/>
      <c r="FUW453"/>
      <c r="FUX453"/>
      <c r="FUY453"/>
      <c r="FUZ453"/>
      <c r="FVA453"/>
      <c r="FVB453"/>
      <c r="FVC453"/>
      <c r="FVD453"/>
      <c r="FVE453"/>
      <c r="FVF453"/>
      <c r="FVG453"/>
      <c r="FVH453"/>
      <c r="FVI453"/>
      <c r="FVJ453"/>
      <c r="FVK453"/>
      <c r="FVL453"/>
      <c r="FVM453"/>
      <c r="FVN453"/>
      <c r="FVO453"/>
      <c r="FVP453"/>
      <c r="FVQ453"/>
      <c r="FVR453"/>
      <c r="FVS453"/>
      <c r="FVT453"/>
      <c r="FVU453"/>
      <c r="FVV453"/>
      <c r="FVW453"/>
      <c r="FVX453"/>
      <c r="FVY453"/>
      <c r="FVZ453"/>
      <c r="FWA453"/>
      <c r="FWB453"/>
      <c r="FWC453"/>
      <c r="FWD453"/>
      <c r="FWE453"/>
      <c r="FWF453"/>
      <c r="FWG453"/>
      <c r="FWH453"/>
      <c r="FWI453"/>
      <c r="FWJ453"/>
      <c r="FWK453"/>
      <c r="FWL453"/>
      <c r="FWM453"/>
      <c r="FWN453"/>
      <c r="FWO453"/>
      <c r="FWP453"/>
      <c r="FWQ453"/>
      <c r="FWR453"/>
      <c r="FWS453"/>
      <c r="FWT453"/>
      <c r="FWU453"/>
      <c r="FWV453"/>
      <c r="FWW453"/>
      <c r="FWX453"/>
      <c r="FWY453"/>
      <c r="FWZ453"/>
      <c r="FXA453"/>
      <c r="FXB453"/>
      <c r="FXC453"/>
      <c r="FXD453"/>
      <c r="FXE453"/>
      <c r="FXF453"/>
      <c r="FXG453"/>
      <c r="FXH453"/>
      <c r="FXI453"/>
      <c r="FXJ453"/>
      <c r="FXK453"/>
      <c r="FXL453"/>
      <c r="FXM453"/>
      <c r="FXN453"/>
      <c r="FXO453"/>
      <c r="FXP453"/>
      <c r="FXQ453"/>
      <c r="FXR453"/>
      <c r="FXS453"/>
      <c r="FXT453"/>
      <c r="FXU453"/>
      <c r="FXV453"/>
      <c r="FXW453"/>
      <c r="FXX453"/>
      <c r="FXY453"/>
      <c r="FXZ453"/>
      <c r="FYA453"/>
      <c r="FYB453"/>
      <c r="FYC453"/>
      <c r="FYD453"/>
      <c r="FYE453"/>
      <c r="FYF453"/>
      <c r="FYG453"/>
      <c r="FYH453"/>
      <c r="FYI453"/>
      <c r="FYJ453"/>
      <c r="FYK453"/>
      <c r="FYL453"/>
      <c r="FYM453"/>
      <c r="FYN453"/>
      <c r="FYO453"/>
      <c r="FYP453"/>
      <c r="FYQ453"/>
      <c r="FYR453"/>
      <c r="FYS453"/>
      <c r="FYT453"/>
      <c r="FYU453"/>
      <c r="FYV453"/>
      <c r="FYW453"/>
      <c r="FYX453"/>
      <c r="FYY453"/>
      <c r="FYZ453"/>
      <c r="FZA453"/>
      <c r="FZB453"/>
      <c r="FZC453"/>
      <c r="FZD453"/>
      <c r="FZE453"/>
      <c r="FZF453"/>
      <c r="FZG453"/>
      <c r="FZH453"/>
      <c r="FZI453"/>
      <c r="FZJ453"/>
      <c r="FZK453"/>
      <c r="FZL453"/>
      <c r="FZM453"/>
      <c r="FZN453"/>
      <c r="FZO453"/>
      <c r="FZP453"/>
      <c r="FZQ453"/>
      <c r="FZR453"/>
      <c r="FZS453"/>
      <c r="FZT453"/>
      <c r="FZU453"/>
      <c r="FZV453"/>
      <c r="FZW453"/>
      <c r="FZX453"/>
      <c r="FZY453"/>
      <c r="FZZ453"/>
      <c r="GAA453"/>
      <c r="GAB453"/>
      <c r="GAC453"/>
      <c r="GAD453"/>
      <c r="GAE453"/>
      <c r="GAF453"/>
      <c r="GAG453"/>
      <c r="GAH453"/>
      <c r="GAI453"/>
      <c r="GAJ453"/>
      <c r="GAK453"/>
      <c r="GAL453"/>
      <c r="GAM453"/>
      <c r="GAN453"/>
      <c r="GAO453"/>
      <c r="GAP453"/>
      <c r="GAQ453"/>
      <c r="GAR453"/>
      <c r="GAS453"/>
      <c r="GAT453"/>
      <c r="GAU453"/>
      <c r="GAV453"/>
      <c r="GAW453"/>
      <c r="GAX453"/>
      <c r="GAY453"/>
      <c r="GAZ453"/>
      <c r="GBA453"/>
      <c r="GBB453"/>
      <c r="GBC453"/>
      <c r="GBD453"/>
      <c r="GBE453"/>
      <c r="GBF453"/>
      <c r="GBG453"/>
      <c r="GBH453"/>
      <c r="GBI453"/>
      <c r="GBJ453"/>
      <c r="GBK453"/>
      <c r="GBL453"/>
      <c r="GBM453"/>
      <c r="GBN453"/>
      <c r="GBO453"/>
      <c r="GBP453"/>
      <c r="GBQ453"/>
      <c r="GBR453"/>
      <c r="GBS453"/>
      <c r="GBT453"/>
      <c r="GBU453"/>
      <c r="GBV453"/>
      <c r="GBW453"/>
      <c r="GBX453"/>
      <c r="GBY453"/>
      <c r="GBZ453"/>
      <c r="GCA453"/>
      <c r="GCB453"/>
      <c r="GCC453"/>
      <c r="GCD453"/>
      <c r="GCE453"/>
      <c r="GCF453"/>
      <c r="GCG453"/>
      <c r="GCH453"/>
      <c r="GCI453"/>
      <c r="GCJ453"/>
      <c r="GCK453"/>
      <c r="GCL453"/>
      <c r="GCM453"/>
      <c r="GCN453"/>
      <c r="GCO453"/>
      <c r="GCP453"/>
      <c r="GCQ453"/>
      <c r="GCR453"/>
      <c r="GCS453"/>
      <c r="GCT453"/>
      <c r="GCU453"/>
      <c r="GCV453"/>
      <c r="GCW453"/>
      <c r="GCX453"/>
      <c r="GCY453"/>
      <c r="GCZ453"/>
      <c r="GDA453"/>
      <c r="GDB453"/>
      <c r="GDC453"/>
      <c r="GDD453"/>
      <c r="GDE453"/>
      <c r="GDF453"/>
      <c r="GDG453"/>
      <c r="GDH453"/>
      <c r="GDI453"/>
      <c r="GDJ453"/>
      <c r="GDK453"/>
      <c r="GDL453"/>
      <c r="GDM453"/>
      <c r="GDN453"/>
      <c r="GDO453"/>
      <c r="GDP453"/>
      <c r="GDQ453"/>
      <c r="GDR453"/>
      <c r="GDS453"/>
      <c r="GDT453"/>
      <c r="GDU453"/>
      <c r="GDV453"/>
      <c r="GDW453"/>
      <c r="GDX453"/>
      <c r="GDY453"/>
      <c r="GDZ453"/>
      <c r="GEA453"/>
      <c r="GEB453"/>
      <c r="GEC453"/>
      <c r="GED453"/>
      <c r="GEE453"/>
      <c r="GEF453"/>
      <c r="GEG453"/>
      <c r="GEH453"/>
      <c r="GEI453"/>
      <c r="GEJ453"/>
      <c r="GEK453"/>
      <c r="GEL453"/>
      <c r="GEM453"/>
      <c r="GEN453"/>
      <c r="GEO453"/>
      <c r="GEP453"/>
      <c r="GEQ453"/>
      <c r="GER453"/>
      <c r="GES453"/>
      <c r="GET453"/>
      <c r="GEU453"/>
      <c r="GEV453"/>
      <c r="GEW453"/>
      <c r="GEX453"/>
      <c r="GEY453"/>
      <c r="GEZ453"/>
      <c r="GFA453"/>
      <c r="GFB453"/>
      <c r="GFC453"/>
      <c r="GFD453"/>
      <c r="GFE453"/>
      <c r="GFF453"/>
      <c r="GFG453"/>
      <c r="GFH453"/>
      <c r="GFI453"/>
      <c r="GFJ453"/>
      <c r="GFK453"/>
      <c r="GFL453"/>
      <c r="GFM453"/>
      <c r="GFN453"/>
      <c r="GFO453"/>
      <c r="GFP453"/>
      <c r="GFQ453"/>
      <c r="GFR453"/>
      <c r="GFS453"/>
      <c r="GFT453"/>
      <c r="GFU453"/>
      <c r="GFV453"/>
      <c r="GFW453"/>
      <c r="GFX453"/>
      <c r="GFY453"/>
      <c r="GFZ453"/>
      <c r="GGA453"/>
      <c r="GGB453"/>
      <c r="GGC453"/>
      <c r="GGD453"/>
      <c r="GGE453"/>
      <c r="GGF453"/>
      <c r="GGG453"/>
      <c r="GGH453"/>
      <c r="GGI453"/>
      <c r="GGJ453"/>
      <c r="GGK453"/>
      <c r="GGL453"/>
      <c r="GGM453"/>
      <c r="GGN453"/>
      <c r="GGO453"/>
      <c r="GGP453"/>
      <c r="GGQ453"/>
      <c r="GGR453"/>
      <c r="GGS453"/>
      <c r="GGT453"/>
      <c r="GGU453"/>
      <c r="GGV453"/>
      <c r="GGW453"/>
      <c r="GGX453"/>
      <c r="GGY453"/>
      <c r="GGZ453"/>
      <c r="GHA453"/>
      <c r="GHB453"/>
      <c r="GHC453"/>
      <c r="GHD453"/>
      <c r="GHE453"/>
      <c r="GHF453"/>
      <c r="GHG453"/>
      <c r="GHH453"/>
      <c r="GHI453"/>
      <c r="GHJ453"/>
      <c r="GHK453"/>
      <c r="GHL453"/>
      <c r="GHM453"/>
      <c r="GHN453"/>
      <c r="GHO453"/>
      <c r="GHP453"/>
      <c r="GHQ453"/>
      <c r="GHR453"/>
      <c r="GHS453"/>
      <c r="GHT453"/>
      <c r="GHU453"/>
      <c r="GHV453"/>
      <c r="GHW453"/>
      <c r="GHX453"/>
      <c r="GHY453"/>
      <c r="GHZ453"/>
      <c r="GIA453"/>
      <c r="GIB453"/>
      <c r="GIC453"/>
      <c r="GID453"/>
      <c r="GIE453"/>
      <c r="GIF453"/>
      <c r="GIG453"/>
      <c r="GIH453"/>
      <c r="GII453"/>
      <c r="GIJ453"/>
      <c r="GIK453"/>
      <c r="GIL453"/>
      <c r="GIM453"/>
      <c r="GIN453"/>
      <c r="GIO453"/>
      <c r="GIP453"/>
      <c r="GIQ453"/>
      <c r="GIR453"/>
      <c r="GIS453"/>
      <c r="GIT453"/>
      <c r="GIU453"/>
      <c r="GIV453"/>
      <c r="GIW453"/>
      <c r="GIX453"/>
      <c r="GIY453"/>
      <c r="GIZ453"/>
      <c r="GJA453"/>
      <c r="GJB453"/>
      <c r="GJC453"/>
      <c r="GJD453"/>
      <c r="GJE453"/>
      <c r="GJF453"/>
      <c r="GJG453"/>
      <c r="GJH453"/>
      <c r="GJI453"/>
      <c r="GJJ453"/>
      <c r="GJK453"/>
      <c r="GJL453"/>
      <c r="GJM453"/>
      <c r="GJN453"/>
      <c r="GJO453"/>
      <c r="GJP453"/>
      <c r="GJQ453"/>
      <c r="GJR453"/>
      <c r="GJS453"/>
      <c r="GJT453"/>
      <c r="GJU453"/>
      <c r="GJV453"/>
      <c r="GJW453"/>
      <c r="GJX453"/>
      <c r="GJY453"/>
      <c r="GJZ453"/>
      <c r="GKA453"/>
      <c r="GKB453"/>
      <c r="GKC453"/>
      <c r="GKD453"/>
      <c r="GKE453"/>
      <c r="GKF453"/>
      <c r="GKG453"/>
      <c r="GKH453"/>
      <c r="GKI453"/>
      <c r="GKJ453"/>
      <c r="GKK453"/>
      <c r="GKL453"/>
      <c r="GKM453"/>
      <c r="GKN453"/>
      <c r="GKO453"/>
      <c r="GKP453"/>
      <c r="GKQ453"/>
      <c r="GKR453"/>
      <c r="GKS453"/>
      <c r="GKT453"/>
      <c r="GKU453"/>
      <c r="GKV453"/>
      <c r="GKW453"/>
      <c r="GKX453"/>
      <c r="GKY453"/>
      <c r="GKZ453"/>
      <c r="GLA453"/>
      <c r="GLB453"/>
      <c r="GLC453"/>
      <c r="GLD453"/>
      <c r="GLE453"/>
      <c r="GLF453"/>
      <c r="GLG453"/>
      <c r="GLH453"/>
      <c r="GLI453"/>
      <c r="GLJ453"/>
      <c r="GLK453"/>
      <c r="GLL453"/>
      <c r="GLM453"/>
      <c r="GLN453"/>
      <c r="GLO453"/>
      <c r="GLP453"/>
      <c r="GLQ453"/>
      <c r="GLR453"/>
      <c r="GLS453"/>
      <c r="GLT453"/>
      <c r="GLU453"/>
      <c r="GLV453"/>
      <c r="GLW453"/>
      <c r="GLX453"/>
      <c r="GLY453"/>
      <c r="GLZ453"/>
      <c r="GMA453"/>
      <c r="GMB453"/>
      <c r="GMC453"/>
      <c r="GMD453"/>
      <c r="GME453"/>
      <c r="GMF453"/>
      <c r="GMG453"/>
      <c r="GMH453"/>
      <c r="GMI453"/>
      <c r="GMJ453"/>
      <c r="GMK453"/>
      <c r="GML453"/>
      <c r="GMM453"/>
      <c r="GMN453"/>
      <c r="GMO453"/>
      <c r="GMP453"/>
      <c r="GMQ453"/>
      <c r="GMR453"/>
      <c r="GMS453"/>
      <c r="GMT453"/>
      <c r="GMU453"/>
      <c r="GMV453"/>
      <c r="GMW453"/>
      <c r="GMX453"/>
      <c r="GMY453"/>
      <c r="GMZ453"/>
      <c r="GNA453"/>
      <c r="GNB453"/>
      <c r="GNC453"/>
      <c r="GND453"/>
      <c r="GNE453"/>
      <c r="GNF453"/>
      <c r="GNG453"/>
      <c r="GNH453"/>
      <c r="GNI453"/>
      <c r="GNJ453"/>
      <c r="GNK453"/>
      <c r="GNL453"/>
      <c r="GNM453"/>
      <c r="GNN453"/>
      <c r="GNO453"/>
      <c r="GNP453"/>
      <c r="GNQ453"/>
      <c r="GNR453"/>
      <c r="GNS453"/>
      <c r="GNT453"/>
      <c r="GNU453"/>
      <c r="GNV453"/>
      <c r="GNW453"/>
      <c r="GNX453"/>
      <c r="GNY453"/>
      <c r="GNZ453"/>
      <c r="GOA453"/>
      <c r="GOB453"/>
      <c r="GOC453"/>
      <c r="GOD453"/>
      <c r="GOE453"/>
      <c r="GOF453"/>
      <c r="GOG453"/>
      <c r="GOH453"/>
      <c r="GOI453"/>
      <c r="GOJ453"/>
      <c r="GOK453"/>
      <c r="GOL453"/>
      <c r="GOM453"/>
      <c r="GON453"/>
      <c r="GOO453"/>
      <c r="GOP453"/>
      <c r="GOQ453"/>
      <c r="GOR453"/>
      <c r="GOS453"/>
      <c r="GOT453"/>
      <c r="GOU453"/>
      <c r="GOV453"/>
      <c r="GOW453"/>
      <c r="GOX453"/>
      <c r="GOY453"/>
      <c r="GOZ453"/>
      <c r="GPA453"/>
      <c r="GPB453"/>
      <c r="GPC453"/>
      <c r="GPD453"/>
      <c r="GPE453"/>
      <c r="GPF453"/>
      <c r="GPG453"/>
      <c r="GPH453"/>
      <c r="GPI453"/>
      <c r="GPJ453"/>
      <c r="GPK453"/>
      <c r="GPL453"/>
      <c r="GPM453"/>
      <c r="GPN453"/>
      <c r="GPO453"/>
      <c r="GPP453"/>
      <c r="GPQ453"/>
      <c r="GPR453"/>
      <c r="GPS453"/>
      <c r="GPT453"/>
      <c r="GPU453"/>
      <c r="GPV453"/>
      <c r="GPW453"/>
      <c r="GPX453"/>
      <c r="GPY453"/>
      <c r="GPZ453"/>
      <c r="GQA453"/>
      <c r="GQB453"/>
      <c r="GQC453"/>
      <c r="GQD453"/>
      <c r="GQE453"/>
      <c r="GQF453"/>
      <c r="GQG453"/>
      <c r="GQH453"/>
      <c r="GQI453"/>
      <c r="GQJ453"/>
      <c r="GQK453"/>
      <c r="GQL453"/>
      <c r="GQM453"/>
      <c r="GQN453"/>
      <c r="GQO453"/>
      <c r="GQP453"/>
      <c r="GQQ453"/>
      <c r="GQR453"/>
      <c r="GQS453"/>
      <c r="GQT453"/>
      <c r="GQU453"/>
      <c r="GQV453"/>
      <c r="GQW453"/>
      <c r="GQX453"/>
      <c r="GQY453"/>
      <c r="GQZ453"/>
      <c r="GRA453"/>
      <c r="GRB453"/>
      <c r="GRC453"/>
      <c r="GRD453"/>
      <c r="GRE453"/>
      <c r="GRF453"/>
      <c r="GRG453"/>
      <c r="GRH453"/>
      <c r="GRI453"/>
      <c r="GRJ453"/>
      <c r="GRK453"/>
      <c r="GRL453"/>
      <c r="GRM453"/>
      <c r="GRN453"/>
      <c r="GRO453"/>
      <c r="GRP453"/>
      <c r="GRQ453"/>
      <c r="GRR453"/>
      <c r="GRS453"/>
      <c r="GRT453"/>
      <c r="GRU453"/>
      <c r="GRV453"/>
      <c r="GRW453"/>
      <c r="GRX453"/>
      <c r="GRY453"/>
      <c r="GRZ453"/>
      <c r="GSA453"/>
      <c r="GSB453"/>
      <c r="GSC453"/>
      <c r="GSD453"/>
      <c r="GSE453"/>
      <c r="GSF453"/>
      <c r="GSG453"/>
      <c r="GSH453"/>
      <c r="GSI453"/>
      <c r="GSJ453"/>
      <c r="GSK453"/>
      <c r="GSL453"/>
      <c r="GSM453"/>
      <c r="GSN453"/>
      <c r="GSO453"/>
      <c r="GSP453"/>
      <c r="GSQ453"/>
      <c r="GSR453"/>
      <c r="GSS453"/>
      <c r="GST453"/>
      <c r="GSU453"/>
      <c r="GSV453"/>
      <c r="GSW453"/>
      <c r="GSX453"/>
      <c r="GSY453"/>
      <c r="GSZ453"/>
      <c r="GTA453"/>
      <c r="GTB453"/>
      <c r="GTC453"/>
      <c r="GTD453"/>
      <c r="GTE453"/>
      <c r="GTF453"/>
      <c r="GTG453"/>
      <c r="GTH453"/>
      <c r="GTI453"/>
      <c r="GTJ453"/>
      <c r="GTK453"/>
      <c r="GTL453"/>
      <c r="GTM453"/>
      <c r="GTN453"/>
      <c r="GTO453"/>
      <c r="GTP453"/>
      <c r="GTQ453"/>
      <c r="GTR453"/>
      <c r="GTS453"/>
      <c r="GTT453"/>
      <c r="GTU453"/>
      <c r="GTV453"/>
      <c r="GTW453"/>
      <c r="GTX453"/>
      <c r="GTY453"/>
      <c r="GTZ453"/>
      <c r="GUA453"/>
      <c r="GUB453"/>
      <c r="GUC453"/>
      <c r="GUD453"/>
      <c r="GUE453"/>
      <c r="GUF453"/>
      <c r="GUG453"/>
      <c r="GUH453"/>
      <c r="GUI453"/>
      <c r="GUJ453"/>
      <c r="GUK453"/>
      <c r="GUL453"/>
      <c r="GUM453"/>
      <c r="GUN453"/>
      <c r="GUO453"/>
      <c r="GUP453"/>
      <c r="GUQ453"/>
      <c r="GUR453"/>
      <c r="GUS453"/>
      <c r="GUT453"/>
      <c r="GUU453"/>
      <c r="GUV453"/>
      <c r="GUW453"/>
      <c r="GUX453"/>
      <c r="GUY453"/>
      <c r="GUZ453"/>
      <c r="GVA453"/>
      <c r="GVB453"/>
      <c r="GVC453"/>
      <c r="GVD453"/>
      <c r="GVE453"/>
      <c r="GVF453"/>
      <c r="GVG453"/>
      <c r="GVH453"/>
      <c r="GVI453"/>
      <c r="GVJ453"/>
      <c r="GVK453"/>
      <c r="GVL453"/>
      <c r="GVM453"/>
      <c r="GVN453"/>
      <c r="GVO453"/>
      <c r="GVP453"/>
      <c r="GVQ453"/>
      <c r="GVR453"/>
      <c r="GVS453"/>
      <c r="GVT453"/>
      <c r="GVU453"/>
      <c r="GVV453"/>
      <c r="GVW453"/>
      <c r="GVX453"/>
      <c r="GVY453"/>
      <c r="GVZ453"/>
      <c r="GWA453"/>
      <c r="GWB453"/>
      <c r="GWC453"/>
      <c r="GWD453"/>
      <c r="GWE453"/>
      <c r="GWF453"/>
      <c r="GWG453"/>
      <c r="GWH453"/>
      <c r="GWI453"/>
      <c r="GWJ453"/>
      <c r="GWK453"/>
      <c r="GWL453"/>
      <c r="GWM453"/>
      <c r="GWN453"/>
      <c r="GWO453"/>
      <c r="GWP453"/>
      <c r="GWQ453"/>
      <c r="GWR453"/>
      <c r="GWS453"/>
      <c r="GWT453"/>
      <c r="GWU453"/>
      <c r="GWV453"/>
      <c r="GWW453"/>
      <c r="GWX453"/>
      <c r="GWY453"/>
      <c r="GWZ453"/>
      <c r="GXA453"/>
      <c r="GXB453"/>
      <c r="GXC453"/>
      <c r="GXD453"/>
      <c r="GXE453"/>
      <c r="GXF453"/>
      <c r="GXG453"/>
      <c r="GXH453"/>
      <c r="GXI453"/>
      <c r="GXJ453"/>
      <c r="GXK453"/>
      <c r="GXL453"/>
      <c r="GXM453"/>
      <c r="GXN453"/>
      <c r="GXO453"/>
      <c r="GXP453"/>
      <c r="GXQ453"/>
      <c r="GXR453"/>
      <c r="GXS453"/>
      <c r="GXT453"/>
      <c r="GXU453"/>
      <c r="GXV453"/>
      <c r="GXW453"/>
      <c r="GXX453"/>
      <c r="GXY453"/>
      <c r="GXZ453"/>
      <c r="GYA453"/>
      <c r="GYB453"/>
      <c r="GYC453"/>
      <c r="GYD453"/>
      <c r="GYE453"/>
      <c r="GYF453"/>
      <c r="GYG453"/>
      <c r="GYH453"/>
      <c r="GYI453"/>
      <c r="GYJ453"/>
      <c r="GYK453"/>
      <c r="GYL453"/>
      <c r="GYM453"/>
      <c r="GYN453"/>
      <c r="GYO453"/>
      <c r="GYP453"/>
      <c r="GYQ453"/>
      <c r="GYR453"/>
      <c r="GYS453"/>
      <c r="GYT453"/>
      <c r="GYU453"/>
      <c r="GYV453"/>
      <c r="GYW453"/>
      <c r="GYX453"/>
      <c r="GYY453"/>
      <c r="GYZ453"/>
      <c r="GZA453"/>
      <c r="GZB453"/>
      <c r="GZC453"/>
      <c r="GZD453"/>
      <c r="GZE453"/>
      <c r="GZF453"/>
      <c r="GZG453"/>
      <c r="GZH453"/>
      <c r="GZI453"/>
      <c r="GZJ453"/>
      <c r="GZK453"/>
      <c r="GZL453"/>
      <c r="GZM453"/>
      <c r="GZN453"/>
      <c r="GZO453"/>
      <c r="GZP453"/>
      <c r="GZQ453"/>
      <c r="GZR453"/>
      <c r="GZS453"/>
      <c r="GZT453"/>
      <c r="GZU453"/>
      <c r="GZV453"/>
      <c r="GZW453"/>
      <c r="GZX453"/>
      <c r="GZY453"/>
      <c r="GZZ453"/>
      <c r="HAA453"/>
      <c r="HAB453"/>
      <c r="HAC453"/>
      <c r="HAD453"/>
      <c r="HAE453"/>
      <c r="HAF453"/>
      <c r="HAG453"/>
      <c r="HAH453"/>
      <c r="HAI453"/>
      <c r="HAJ453"/>
      <c r="HAK453"/>
      <c r="HAL453"/>
      <c r="HAM453"/>
      <c r="HAN453"/>
      <c r="HAO453"/>
      <c r="HAP453"/>
      <c r="HAQ453"/>
      <c r="HAR453"/>
      <c r="HAS453"/>
      <c r="HAT453"/>
      <c r="HAU453"/>
      <c r="HAV453"/>
      <c r="HAW453"/>
      <c r="HAX453"/>
      <c r="HAY453"/>
      <c r="HAZ453"/>
      <c r="HBA453"/>
      <c r="HBB453"/>
      <c r="HBC453"/>
      <c r="HBD453"/>
      <c r="HBE453"/>
      <c r="HBF453"/>
      <c r="HBG453"/>
      <c r="HBH453"/>
      <c r="HBI453"/>
      <c r="HBJ453"/>
      <c r="HBK453"/>
      <c r="HBL453"/>
      <c r="HBM453"/>
      <c r="HBN453"/>
      <c r="HBO453"/>
      <c r="HBP453"/>
      <c r="HBQ453"/>
      <c r="HBR453"/>
      <c r="HBS453"/>
      <c r="HBT453"/>
      <c r="HBU453"/>
      <c r="HBV453"/>
      <c r="HBW453"/>
      <c r="HBX453"/>
      <c r="HBY453"/>
      <c r="HBZ453"/>
      <c r="HCA453"/>
      <c r="HCB453"/>
      <c r="HCC453"/>
      <c r="HCD453"/>
      <c r="HCE453"/>
      <c r="HCF453"/>
      <c r="HCG453"/>
      <c r="HCH453"/>
      <c r="HCI453"/>
      <c r="HCJ453"/>
      <c r="HCK453"/>
      <c r="HCL453"/>
      <c r="HCM453"/>
      <c r="HCN453"/>
      <c r="HCO453"/>
      <c r="HCP453"/>
      <c r="HCQ453"/>
      <c r="HCR453"/>
      <c r="HCS453"/>
      <c r="HCT453"/>
      <c r="HCU453"/>
      <c r="HCV453"/>
      <c r="HCW453"/>
      <c r="HCX453"/>
      <c r="HCY453"/>
      <c r="HCZ453"/>
      <c r="HDA453"/>
      <c r="HDB453"/>
      <c r="HDC453"/>
      <c r="HDD453"/>
      <c r="HDE453"/>
      <c r="HDF453"/>
      <c r="HDG453"/>
      <c r="HDH453"/>
      <c r="HDI453"/>
      <c r="HDJ453"/>
      <c r="HDK453"/>
      <c r="HDL453"/>
      <c r="HDM453"/>
      <c r="HDN453"/>
      <c r="HDO453"/>
      <c r="HDP453"/>
      <c r="HDQ453"/>
      <c r="HDR453"/>
      <c r="HDS453"/>
      <c r="HDT453"/>
      <c r="HDU453"/>
      <c r="HDV453"/>
      <c r="HDW453"/>
      <c r="HDX453"/>
      <c r="HDY453"/>
      <c r="HDZ453"/>
      <c r="HEA453"/>
      <c r="HEB453"/>
      <c r="HEC453"/>
      <c r="HED453"/>
      <c r="HEE453"/>
      <c r="HEF453"/>
      <c r="HEG453"/>
      <c r="HEH453"/>
      <c r="HEI453"/>
      <c r="HEJ453"/>
      <c r="HEK453"/>
      <c r="HEL453"/>
      <c r="HEM453"/>
      <c r="HEN453"/>
      <c r="HEO453"/>
      <c r="HEP453"/>
      <c r="HEQ453"/>
      <c r="HER453"/>
      <c r="HES453"/>
      <c r="HET453"/>
      <c r="HEU453"/>
      <c r="HEV453"/>
      <c r="HEW453"/>
      <c r="HEX453"/>
      <c r="HEY453"/>
      <c r="HEZ453"/>
      <c r="HFA453"/>
      <c r="HFB453"/>
      <c r="HFC453"/>
      <c r="HFD453"/>
      <c r="HFE453"/>
      <c r="HFF453"/>
      <c r="HFG453"/>
      <c r="HFH453"/>
      <c r="HFI453"/>
      <c r="HFJ453"/>
      <c r="HFK453"/>
      <c r="HFL453"/>
      <c r="HFM453"/>
      <c r="HFN453"/>
      <c r="HFO453"/>
      <c r="HFP453"/>
      <c r="HFQ453"/>
      <c r="HFR453"/>
      <c r="HFS453"/>
      <c r="HFT453"/>
      <c r="HFU453"/>
      <c r="HFV453"/>
      <c r="HFW453"/>
      <c r="HFX453"/>
      <c r="HFY453"/>
      <c r="HFZ453"/>
      <c r="HGA453"/>
      <c r="HGB453"/>
      <c r="HGC453"/>
      <c r="HGD453"/>
      <c r="HGE453"/>
      <c r="HGF453"/>
      <c r="HGG453"/>
      <c r="HGH453"/>
      <c r="HGI453"/>
      <c r="HGJ453"/>
      <c r="HGK453"/>
      <c r="HGL453"/>
      <c r="HGM453"/>
      <c r="HGN453"/>
      <c r="HGO453"/>
      <c r="HGP453"/>
      <c r="HGQ453"/>
      <c r="HGR453"/>
      <c r="HGS453"/>
      <c r="HGT453"/>
      <c r="HGU453"/>
      <c r="HGV453"/>
      <c r="HGW453"/>
      <c r="HGX453"/>
      <c r="HGY453"/>
      <c r="HGZ453"/>
      <c r="HHA453"/>
      <c r="HHB453"/>
      <c r="HHC453"/>
      <c r="HHD453"/>
      <c r="HHE453"/>
      <c r="HHF453"/>
      <c r="HHG453"/>
      <c r="HHH453"/>
      <c r="HHI453"/>
      <c r="HHJ453"/>
      <c r="HHK453"/>
      <c r="HHL453"/>
      <c r="HHM453"/>
      <c r="HHN453"/>
      <c r="HHO453"/>
      <c r="HHP453"/>
      <c r="HHQ453"/>
      <c r="HHR453"/>
      <c r="HHS453"/>
      <c r="HHT453"/>
      <c r="HHU453"/>
      <c r="HHV453"/>
      <c r="HHW453"/>
      <c r="HHX453"/>
      <c r="HHY453"/>
      <c r="HHZ453"/>
      <c r="HIA453"/>
      <c r="HIB453"/>
      <c r="HIC453"/>
      <c r="HID453"/>
      <c r="HIE453"/>
      <c r="HIF453"/>
      <c r="HIG453"/>
      <c r="HIH453"/>
      <c r="HII453"/>
      <c r="HIJ453"/>
      <c r="HIK453"/>
      <c r="HIL453"/>
      <c r="HIM453"/>
      <c r="HIN453"/>
      <c r="HIO453"/>
      <c r="HIP453"/>
      <c r="HIQ453"/>
      <c r="HIR453"/>
      <c r="HIS453"/>
      <c r="HIT453"/>
      <c r="HIU453"/>
      <c r="HIV453"/>
      <c r="HIW453"/>
      <c r="HIX453"/>
      <c r="HIY453"/>
      <c r="HIZ453"/>
      <c r="HJA453"/>
      <c r="HJB453"/>
      <c r="HJC453"/>
      <c r="HJD453"/>
      <c r="HJE453"/>
      <c r="HJF453"/>
      <c r="HJG453"/>
      <c r="HJH453"/>
      <c r="HJI453"/>
      <c r="HJJ453"/>
      <c r="HJK453"/>
      <c r="HJL453"/>
      <c r="HJM453"/>
      <c r="HJN453"/>
      <c r="HJO453"/>
      <c r="HJP453"/>
      <c r="HJQ453"/>
      <c r="HJR453"/>
      <c r="HJS453"/>
      <c r="HJT453"/>
      <c r="HJU453"/>
      <c r="HJV453"/>
      <c r="HJW453"/>
      <c r="HJX453"/>
      <c r="HJY453"/>
      <c r="HJZ453"/>
      <c r="HKA453"/>
      <c r="HKB453"/>
      <c r="HKC453"/>
      <c r="HKD453"/>
      <c r="HKE453"/>
      <c r="HKF453"/>
      <c r="HKG453"/>
      <c r="HKH453"/>
      <c r="HKI453"/>
      <c r="HKJ453"/>
      <c r="HKK453"/>
      <c r="HKL453"/>
      <c r="HKM453"/>
      <c r="HKN453"/>
      <c r="HKO453"/>
      <c r="HKP453"/>
      <c r="HKQ453"/>
      <c r="HKR453"/>
      <c r="HKS453"/>
      <c r="HKT453"/>
      <c r="HKU453"/>
      <c r="HKV453"/>
      <c r="HKW453"/>
      <c r="HKX453"/>
      <c r="HKY453"/>
      <c r="HKZ453"/>
      <c r="HLA453"/>
      <c r="HLB453"/>
      <c r="HLC453"/>
      <c r="HLD453"/>
      <c r="HLE453"/>
      <c r="HLF453"/>
      <c r="HLG453"/>
      <c r="HLH453"/>
      <c r="HLI453"/>
      <c r="HLJ453"/>
      <c r="HLK453"/>
      <c r="HLL453"/>
      <c r="HLM453"/>
      <c r="HLN453"/>
      <c r="HLO453"/>
      <c r="HLP453"/>
      <c r="HLQ453"/>
      <c r="HLR453"/>
      <c r="HLS453"/>
      <c r="HLT453"/>
      <c r="HLU453"/>
      <c r="HLV453"/>
      <c r="HLW453"/>
      <c r="HLX453"/>
      <c r="HLY453"/>
      <c r="HLZ453"/>
      <c r="HMA453"/>
      <c r="HMB453"/>
      <c r="HMC453"/>
      <c r="HMD453"/>
      <c r="HME453"/>
      <c r="HMF453"/>
      <c r="HMG453"/>
      <c r="HMH453"/>
      <c r="HMI453"/>
      <c r="HMJ453"/>
      <c r="HMK453"/>
      <c r="HML453"/>
      <c r="HMM453"/>
      <c r="HMN453"/>
      <c r="HMO453"/>
      <c r="HMP453"/>
      <c r="HMQ453"/>
      <c r="HMR453"/>
      <c r="HMS453"/>
      <c r="HMT453"/>
      <c r="HMU453"/>
      <c r="HMV453"/>
      <c r="HMW453"/>
      <c r="HMX453"/>
      <c r="HMY453"/>
      <c r="HMZ453"/>
      <c r="HNA453"/>
      <c r="HNB453"/>
      <c r="HNC453"/>
      <c r="HND453"/>
      <c r="HNE453"/>
      <c r="HNF453"/>
      <c r="HNG453"/>
      <c r="HNH453"/>
      <c r="HNI453"/>
      <c r="HNJ453"/>
      <c r="HNK453"/>
      <c r="HNL453"/>
      <c r="HNM453"/>
      <c r="HNN453"/>
      <c r="HNO453"/>
      <c r="HNP453"/>
      <c r="HNQ453"/>
      <c r="HNR453"/>
      <c r="HNS453"/>
      <c r="HNT453"/>
      <c r="HNU453"/>
      <c r="HNV453"/>
      <c r="HNW453"/>
      <c r="HNX453"/>
      <c r="HNY453"/>
      <c r="HNZ453"/>
      <c r="HOA453"/>
      <c r="HOB453"/>
      <c r="HOC453"/>
      <c r="HOD453"/>
      <c r="HOE453"/>
      <c r="HOF453"/>
      <c r="HOG453"/>
      <c r="HOH453"/>
      <c r="HOI453"/>
      <c r="HOJ453"/>
      <c r="HOK453"/>
      <c r="HOL453"/>
      <c r="HOM453"/>
      <c r="HON453"/>
      <c r="HOO453"/>
      <c r="HOP453"/>
      <c r="HOQ453"/>
      <c r="HOR453"/>
      <c r="HOS453"/>
      <c r="HOT453"/>
      <c r="HOU453"/>
      <c r="HOV453"/>
      <c r="HOW453"/>
      <c r="HOX453"/>
      <c r="HOY453"/>
      <c r="HOZ453"/>
      <c r="HPA453"/>
      <c r="HPB453"/>
      <c r="HPC453"/>
      <c r="HPD453"/>
      <c r="HPE453"/>
      <c r="HPF453"/>
      <c r="HPG453"/>
      <c r="HPH453"/>
      <c r="HPI453"/>
      <c r="HPJ453"/>
      <c r="HPK453"/>
      <c r="HPL453"/>
      <c r="HPM453"/>
      <c r="HPN453"/>
      <c r="HPO453"/>
      <c r="HPP453"/>
      <c r="HPQ453"/>
      <c r="HPR453"/>
      <c r="HPS453"/>
      <c r="HPT453"/>
      <c r="HPU453"/>
      <c r="HPV453"/>
      <c r="HPW453"/>
      <c r="HPX453"/>
      <c r="HPY453"/>
      <c r="HPZ453"/>
      <c r="HQA453"/>
      <c r="HQB453"/>
      <c r="HQC453"/>
      <c r="HQD453"/>
      <c r="HQE453"/>
      <c r="HQF453"/>
      <c r="HQG453"/>
      <c r="HQH453"/>
      <c r="HQI453"/>
      <c r="HQJ453"/>
      <c r="HQK453"/>
      <c r="HQL453"/>
      <c r="HQM453"/>
      <c r="HQN453"/>
      <c r="HQO453"/>
      <c r="HQP453"/>
      <c r="HQQ453"/>
      <c r="HQR453"/>
      <c r="HQS453"/>
      <c r="HQT453"/>
      <c r="HQU453"/>
      <c r="HQV453"/>
      <c r="HQW453"/>
      <c r="HQX453"/>
      <c r="HQY453"/>
      <c r="HQZ453"/>
      <c r="HRA453"/>
      <c r="HRB453"/>
      <c r="HRC453"/>
      <c r="HRD453"/>
      <c r="HRE453"/>
      <c r="HRF453"/>
      <c r="HRG453"/>
      <c r="HRH453"/>
      <c r="HRI453"/>
      <c r="HRJ453"/>
      <c r="HRK453"/>
      <c r="HRL453"/>
      <c r="HRM453"/>
      <c r="HRN453"/>
      <c r="HRO453"/>
      <c r="HRP453"/>
      <c r="HRQ453"/>
      <c r="HRR453"/>
      <c r="HRS453"/>
      <c r="HRT453"/>
      <c r="HRU453"/>
      <c r="HRV453"/>
      <c r="HRW453"/>
      <c r="HRX453"/>
      <c r="HRY453"/>
      <c r="HRZ453"/>
      <c r="HSA453"/>
      <c r="HSB453"/>
      <c r="HSC453"/>
      <c r="HSD453"/>
      <c r="HSE453"/>
      <c r="HSF453"/>
      <c r="HSG453"/>
      <c r="HSH453"/>
      <c r="HSI453"/>
      <c r="HSJ453"/>
      <c r="HSK453"/>
      <c r="HSL453"/>
      <c r="HSM453"/>
      <c r="HSN453"/>
      <c r="HSO453"/>
      <c r="HSP453"/>
      <c r="HSQ453"/>
      <c r="HSR453"/>
      <c r="HSS453"/>
      <c r="HST453"/>
      <c r="HSU453"/>
      <c r="HSV453"/>
      <c r="HSW453"/>
      <c r="HSX453"/>
      <c r="HSY453"/>
      <c r="HSZ453"/>
      <c r="HTA453"/>
      <c r="HTB453"/>
      <c r="HTC453"/>
      <c r="HTD453"/>
      <c r="HTE453"/>
      <c r="HTF453"/>
      <c r="HTG453"/>
      <c r="HTH453"/>
      <c r="HTI453"/>
      <c r="HTJ453"/>
      <c r="HTK453"/>
      <c r="HTL453"/>
      <c r="HTM453"/>
      <c r="HTN453"/>
      <c r="HTO453"/>
      <c r="HTP453"/>
      <c r="HTQ453"/>
      <c r="HTR453"/>
      <c r="HTS453"/>
      <c r="HTT453"/>
      <c r="HTU453"/>
      <c r="HTV453"/>
      <c r="HTW453"/>
      <c r="HTX453"/>
      <c r="HTY453"/>
      <c r="HTZ453"/>
      <c r="HUA453"/>
      <c r="HUB453"/>
      <c r="HUC453"/>
      <c r="HUD453"/>
      <c r="HUE453"/>
      <c r="HUF453"/>
      <c r="HUG453"/>
      <c r="HUH453"/>
      <c r="HUI453"/>
      <c r="HUJ453"/>
      <c r="HUK453"/>
      <c r="HUL453"/>
      <c r="HUM453"/>
      <c r="HUN453"/>
      <c r="HUO453"/>
      <c r="HUP453"/>
      <c r="HUQ453"/>
      <c r="HUR453"/>
      <c r="HUS453"/>
      <c r="HUT453"/>
      <c r="HUU453"/>
      <c r="HUV453"/>
      <c r="HUW453"/>
      <c r="HUX453"/>
      <c r="HUY453"/>
      <c r="HUZ453"/>
      <c r="HVA453"/>
      <c r="HVB453"/>
      <c r="HVC453"/>
      <c r="HVD453"/>
      <c r="HVE453"/>
      <c r="HVF453"/>
      <c r="HVG453"/>
      <c r="HVH453"/>
      <c r="HVI453"/>
      <c r="HVJ453"/>
      <c r="HVK453"/>
      <c r="HVL453"/>
      <c r="HVM453"/>
      <c r="HVN453"/>
      <c r="HVO453"/>
      <c r="HVP453"/>
      <c r="HVQ453"/>
      <c r="HVR453"/>
      <c r="HVS453"/>
      <c r="HVT453"/>
      <c r="HVU453"/>
      <c r="HVV453"/>
      <c r="HVW453"/>
      <c r="HVX453"/>
      <c r="HVY453"/>
      <c r="HVZ453"/>
      <c r="HWA453"/>
      <c r="HWB453"/>
      <c r="HWC453"/>
      <c r="HWD453"/>
      <c r="HWE453"/>
      <c r="HWF453"/>
      <c r="HWG453"/>
      <c r="HWH453"/>
      <c r="HWI453"/>
      <c r="HWJ453"/>
      <c r="HWK453"/>
      <c r="HWL453"/>
      <c r="HWM453"/>
      <c r="HWN453"/>
      <c r="HWO453"/>
      <c r="HWP453"/>
      <c r="HWQ453"/>
      <c r="HWR453"/>
      <c r="HWS453"/>
      <c r="HWT453"/>
      <c r="HWU453"/>
      <c r="HWV453"/>
      <c r="HWW453"/>
      <c r="HWX453"/>
      <c r="HWY453"/>
      <c r="HWZ453"/>
      <c r="HXA453"/>
      <c r="HXB453"/>
      <c r="HXC453"/>
      <c r="HXD453"/>
      <c r="HXE453"/>
      <c r="HXF453"/>
      <c r="HXG453"/>
      <c r="HXH453"/>
      <c r="HXI453"/>
      <c r="HXJ453"/>
      <c r="HXK453"/>
      <c r="HXL453"/>
      <c r="HXM453"/>
      <c r="HXN453"/>
      <c r="HXO453"/>
      <c r="HXP453"/>
      <c r="HXQ453"/>
      <c r="HXR453"/>
      <c r="HXS453"/>
      <c r="HXT453"/>
      <c r="HXU453"/>
      <c r="HXV453"/>
      <c r="HXW453"/>
      <c r="HXX453"/>
      <c r="HXY453"/>
      <c r="HXZ453"/>
      <c r="HYA453"/>
      <c r="HYB453"/>
      <c r="HYC453"/>
      <c r="HYD453"/>
      <c r="HYE453"/>
      <c r="HYF453"/>
      <c r="HYG453"/>
      <c r="HYH453"/>
      <c r="HYI453"/>
      <c r="HYJ453"/>
      <c r="HYK453"/>
      <c r="HYL453"/>
      <c r="HYM453"/>
      <c r="HYN453"/>
      <c r="HYO453"/>
      <c r="HYP453"/>
      <c r="HYQ453"/>
      <c r="HYR453"/>
      <c r="HYS453"/>
      <c r="HYT453"/>
      <c r="HYU453"/>
      <c r="HYV453"/>
      <c r="HYW453"/>
      <c r="HYX453"/>
      <c r="HYY453"/>
      <c r="HYZ453"/>
      <c r="HZA453"/>
      <c r="HZB453"/>
      <c r="HZC453"/>
      <c r="HZD453"/>
      <c r="HZE453"/>
      <c r="HZF453"/>
      <c r="HZG453"/>
      <c r="HZH453"/>
      <c r="HZI453"/>
      <c r="HZJ453"/>
      <c r="HZK453"/>
      <c r="HZL453"/>
      <c r="HZM453"/>
      <c r="HZN453"/>
      <c r="HZO453"/>
      <c r="HZP453"/>
      <c r="HZQ453"/>
      <c r="HZR453"/>
      <c r="HZS453"/>
      <c r="HZT453"/>
      <c r="HZU453"/>
      <c r="HZV453"/>
      <c r="HZW453"/>
      <c r="HZX453"/>
      <c r="HZY453"/>
      <c r="HZZ453"/>
      <c r="IAA453"/>
      <c r="IAB453"/>
      <c r="IAC453"/>
      <c r="IAD453"/>
      <c r="IAE453"/>
      <c r="IAF453"/>
      <c r="IAG453"/>
      <c r="IAH453"/>
      <c r="IAI453"/>
      <c r="IAJ453"/>
      <c r="IAK453"/>
      <c r="IAL453"/>
      <c r="IAM453"/>
      <c r="IAN453"/>
      <c r="IAO453"/>
      <c r="IAP453"/>
      <c r="IAQ453"/>
      <c r="IAR453"/>
      <c r="IAS453"/>
      <c r="IAT453"/>
      <c r="IAU453"/>
      <c r="IAV453"/>
      <c r="IAW453"/>
      <c r="IAX453"/>
      <c r="IAY453"/>
      <c r="IAZ453"/>
      <c r="IBA453"/>
      <c r="IBB453"/>
      <c r="IBC453"/>
      <c r="IBD453"/>
      <c r="IBE453"/>
      <c r="IBF453"/>
      <c r="IBG453"/>
      <c r="IBH453"/>
      <c r="IBI453"/>
      <c r="IBJ453"/>
      <c r="IBK453"/>
      <c r="IBL453"/>
      <c r="IBM453"/>
      <c r="IBN453"/>
      <c r="IBO453"/>
      <c r="IBP453"/>
      <c r="IBQ453"/>
      <c r="IBR453"/>
      <c r="IBS453"/>
      <c r="IBT453"/>
      <c r="IBU453"/>
      <c r="IBV453"/>
      <c r="IBW453"/>
      <c r="IBX453"/>
      <c r="IBY453"/>
      <c r="IBZ453"/>
      <c r="ICA453"/>
      <c r="ICB453"/>
      <c r="ICC453"/>
      <c r="ICD453"/>
      <c r="ICE453"/>
      <c r="ICF453"/>
      <c r="ICG453"/>
      <c r="ICH453"/>
      <c r="ICI453"/>
      <c r="ICJ453"/>
      <c r="ICK453"/>
      <c r="ICL453"/>
      <c r="ICM453"/>
      <c r="ICN453"/>
      <c r="ICO453"/>
      <c r="ICP453"/>
      <c r="ICQ453"/>
      <c r="ICR453"/>
      <c r="ICS453"/>
      <c r="ICT453"/>
      <c r="ICU453"/>
      <c r="ICV453"/>
      <c r="ICW453"/>
      <c r="ICX453"/>
      <c r="ICY453"/>
      <c r="ICZ453"/>
      <c r="IDA453"/>
      <c r="IDB453"/>
      <c r="IDC453"/>
      <c r="IDD453"/>
      <c r="IDE453"/>
      <c r="IDF453"/>
      <c r="IDG453"/>
      <c r="IDH453"/>
      <c r="IDI453"/>
      <c r="IDJ453"/>
      <c r="IDK453"/>
      <c r="IDL453"/>
      <c r="IDM453"/>
      <c r="IDN453"/>
      <c r="IDO453"/>
      <c r="IDP453"/>
      <c r="IDQ453"/>
      <c r="IDR453"/>
      <c r="IDS453"/>
      <c r="IDT453"/>
      <c r="IDU453"/>
      <c r="IDV453"/>
      <c r="IDW453"/>
      <c r="IDX453"/>
      <c r="IDY453"/>
      <c r="IDZ453"/>
      <c r="IEA453"/>
      <c r="IEB453"/>
      <c r="IEC453"/>
      <c r="IED453"/>
      <c r="IEE453"/>
      <c r="IEF453"/>
      <c r="IEG453"/>
      <c r="IEH453"/>
      <c r="IEI453"/>
      <c r="IEJ453"/>
      <c r="IEK453"/>
      <c r="IEL453"/>
      <c r="IEM453"/>
      <c r="IEN453"/>
      <c r="IEO453"/>
      <c r="IEP453"/>
      <c r="IEQ453"/>
      <c r="IER453"/>
      <c r="IES453"/>
      <c r="IET453"/>
      <c r="IEU453"/>
      <c r="IEV453"/>
      <c r="IEW453"/>
      <c r="IEX453"/>
      <c r="IEY453"/>
      <c r="IEZ453"/>
      <c r="IFA453"/>
      <c r="IFB453"/>
      <c r="IFC453"/>
      <c r="IFD453"/>
      <c r="IFE453"/>
      <c r="IFF453"/>
      <c r="IFG453"/>
      <c r="IFH453"/>
      <c r="IFI453"/>
      <c r="IFJ453"/>
      <c r="IFK453"/>
      <c r="IFL453"/>
      <c r="IFM453"/>
      <c r="IFN453"/>
      <c r="IFO453"/>
      <c r="IFP453"/>
      <c r="IFQ453"/>
      <c r="IFR453"/>
      <c r="IFS453"/>
      <c r="IFT453"/>
      <c r="IFU453"/>
      <c r="IFV453"/>
      <c r="IFW453"/>
      <c r="IFX453"/>
      <c r="IFY453"/>
      <c r="IFZ453"/>
      <c r="IGA453"/>
      <c r="IGB453"/>
      <c r="IGC453"/>
      <c r="IGD453"/>
      <c r="IGE453"/>
      <c r="IGF453"/>
      <c r="IGG453"/>
      <c r="IGH453"/>
      <c r="IGI453"/>
      <c r="IGJ453"/>
      <c r="IGK453"/>
      <c r="IGL453"/>
      <c r="IGM453"/>
      <c r="IGN453"/>
      <c r="IGO453"/>
      <c r="IGP453"/>
      <c r="IGQ453"/>
      <c r="IGR453"/>
      <c r="IGS453"/>
      <c r="IGT453"/>
      <c r="IGU453"/>
      <c r="IGV453"/>
      <c r="IGW453"/>
      <c r="IGX453"/>
      <c r="IGY453"/>
      <c r="IGZ453"/>
      <c r="IHA453"/>
      <c r="IHB453"/>
      <c r="IHC453"/>
      <c r="IHD453"/>
      <c r="IHE453"/>
      <c r="IHF453"/>
      <c r="IHG453"/>
      <c r="IHH453"/>
      <c r="IHI453"/>
      <c r="IHJ453"/>
      <c r="IHK453"/>
      <c r="IHL453"/>
      <c r="IHM453"/>
      <c r="IHN453"/>
      <c r="IHO453"/>
      <c r="IHP453"/>
      <c r="IHQ453"/>
      <c r="IHR453"/>
      <c r="IHS453"/>
      <c r="IHT453"/>
      <c r="IHU453"/>
      <c r="IHV453"/>
      <c r="IHW453"/>
      <c r="IHX453"/>
      <c r="IHY453"/>
      <c r="IHZ453"/>
      <c r="IIA453"/>
      <c r="IIB453"/>
      <c r="IIC453"/>
      <c r="IID453"/>
      <c r="IIE453"/>
      <c r="IIF453"/>
      <c r="IIG453"/>
      <c r="IIH453"/>
      <c r="III453"/>
      <c r="IIJ453"/>
      <c r="IIK453"/>
      <c r="IIL453"/>
      <c r="IIM453"/>
      <c r="IIN453"/>
      <c r="IIO453"/>
      <c r="IIP453"/>
      <c r="IIQ453"/>
      <c r="IIR453"/>
      <c r="IIS453"/>
      <c r="IIT453"/>
      <c r="IIU453"/>
      <c r="IIV453"/>
      <c r="IIW453"/>
      <c r="IIX453"/>
      <c r="IIY453"/>
      <c r="IIZ453"/>
      <c r="IJA453"/>
      <c r="IJB453"/>
      <c r="IJC453"/>
      <c r="IJD453"/>
      <c r="IJE453"/>
      <c r="IJF453"/>
      <c r="IJG453"/>
      <c r="IJH453"/>
      <c r="IJI453"/>
      <c r="IJJ453"/>
      <c r="IJK453"/>
      <c r="IJL453"/>
      <c r="IJM453"/>
      <c r="IJN453"/>
      <c r="IJO453"/>
      <c r="IJP453"/>
      <c r="IJQ453"/>
      <c r="IJR453"/>
      <c r="IJS453"/>
      <c r="IJT453"/>
      <c r="IJU453"/>
      <c r="IJV453"/>
      <c r="IJW453"/>
      <c r="IJX453"/>
      <c r="IJY453"/>
      <c r="IJZ453"/>
      <c r="IKA453"/>
      <c r="IKB453"/>
      <c r="IKC453"/>
      <c r="IKD453"/>
      <c r="IKE453"/>
      <c r="IKF453"/>
      <c r="IKG453"/>
      <c r="IKH453"/>
      <c r="IKI453"/>
      <c r="IKJ453"/>
      <c r="IKK453"/>
      <c r="IKL453"/>
      <c r="IKM453"/>
      <c r="IKN453"/>
      <c r="IKO453"/>
      <c r="IKP453"/>
      <c r="IKQ453"/>
      <c r="IKR453"/>
      <c r="IKS453"/>
      <c r="IKT453"/>
      <c r="IKU453"/>
      <c r="IKV453"/>
      <c r="IKW453"/>
      <c r="IKX453"/>
      <c r="IKY453"/>
      <c r="IKZ453"/>
      <c r="ILA453"/>
      <c r="ILB453"/>
      <c r="ILC453"/>
      <c r="ILD453"/>
      <c r="ILE453"/>
      <c r="ILF453"/>
      <c r="ILG453"/>
      <c r="ILH453"/>
      <c r="ILI453"/>
      <c r="ILJ453"/>
      <c r="ILK453"/>
      <c r="ILL453"/>
      <c r="ILM453"/>
      <c r="ILN453"/>
      <c r="ILO453"/>
      <c r="ILP453"/>
      <c r="ILQ453"/>
      <c r="ILR453"/>
      <c r="ILS453"/>
      <c r="ILT453"/>
      <c r="ILU453"/>
      <c r="ILV453"/>
      <c r="ILW453"/>
      <c r="ILX453"/>
      <c r="ILY453"/>
      <c r="ILZ453"/>
      <c r="IMA453"/>
      <c r="IMB453"/>
      <c r="IMC453"/>
      <c r="IMD453"/>
      <c r="IME453"/>
      <c r="IMF453"/>
      <c r="IMG453"/>
      <c r="IMH453"/>
      <c r="IMI453"/>
      <c r="IMJ453"/>
      <c r="IMK453"/>
      <c r="IML453"/>
      <c r="IMM453"/>
      <c r="IMN453"/>
      <c r="IMO453"/>
      <c r="IMP453"/>
      <c r="IMQ453"/>
      <c r="IMR453"/>
      <c r="IMS453"/>
      <c r="IMT453"/>
      <c r="IMU453"/>
      <c r="IMV453"/>
      <c r="IMW453"/>
      <c r="IMX453"/>
      <c r="IMY453"/>
      <c r="IMZ453"/>
      <c r="INA453"/>
      <c r="INB453"/>
      <c r="INC453"/>
      <c r="IND453"/>
      <c r="INE453"/>
      <c r="INF453"/>
      <c r="ING453"/>
      <c r="INH453"/>
      <c r="INI453"/>
      <c r="INJ453"/>
      <c r="INK453"/>
      <c r="INL453"/>
      <c r="INM453"/>
      <c r="INN453"/>
      <c r="INO453"/>
      <c r="INP453"/>
      <c r="INQ453"/>
      <c r="INR453"/>
      <c r="INS453"/>
      <c r="INT453"/>
      <c r="INU453"/>
      <c r="INV453"/>
      <c r="INW453"/>
      <c r="INX453"/>
      <c r="INY453"/>
      <c r="INZ453"/>
      <c r="IOA453"/>
      <c r="IOB453"/>
      <c r="IOC453"/>
      <c r="IOD453"/>
      <c r="IOE453"/>
      <c r="IOF453"/>
      <c r="IOG453"/>
      <c r="IOH453"/>
      <c r="IOI453"/>
      <c r="IOJ453"/>
      <c r="IOK453"/>
      <c r="IOL453"/>
      <c r="IOM453"/>
      <c r="ION453"/>
      <c r="IOO453"/>
      <c r="IOP453"/>
      <c r="IOQ453"/>
      <c r="IOR453"/>
      <c r="IOS453"/>
      <c r="IOT453"/>
      <c r="IOU453"/>
      <c r="IOV453"/>
      <c r="IOW453"/>
      <c r="IOX453"/>
      <c r="IOY453"/>
      <c r="IOZ453"/>
      <c r="IPA453"/>
      <c r="IPB453"/>
      <c r="IPC453"/>
      <c r="IPD453"/>
      <c r="IPE453"/>
      <c r="IPF453"/>
      <c r="IPG453"/>
      <c r="IPH453"/>
      <c r="IPI453"/>
      <c r="IPJ453"/>
      <c r="IPK453"/>
      <c r="IPL453"/>
      <c r="IPM453"/>
      <c r="IPN453"/>
      <c r="IPO453"/>
      <c r="IPP453"/>
      <c r="IPQ453"/>
      <c r="IPR453"/>
      <c r="IPS453"/>
      <c r="IPT453"/>
      <c r="IPU453"/>
      <c r="IPV453"/>
      <c r="IPW453"/>
      <c r="IPX453"/>
      <c r="IPY453"/>
      <c r="IPZ453"/>
      <c r="IQA453"/>
      <c r="IQB453"/>
      <c r="IQC453"/>
      <c r="IQD453"/>
      <c r="IQE453"/>
      <c r="IQF453"/>
      <c r="IQG453"/>
      <c r="IQH453"/>
      <c r="IQI453"/>
      <c r="IQJ453"/>
      <c r="IQK453"/>
      <c r="IQL453"/>
      <c r="IQM453"/>
      <c r="IQN453"/>
      <c r="IQO453"/>
      <c r="IQP453"/>
      <c r="IQQ453"/>
      <c r="IQR453"/>
      <c r="IQS453"/>
      <c r="IQT453"/>
      <c r="IQU453"/>
      <c r="IQV453"/>
      <c r="IQW453"/>
      <c r="IQX453"/>
      <c r="IQY453"/>
      <c r="IQZ453"/>
      <c r="IRA453"/>
      <c r="IRB453"/>
      <c r="IRC453"/>
      <c r="IRD453"/>
      <c r="IRE453"/>
      <c r="IRF453"/>
      <c r="IRG453"/>
      <c r="IRH453"/>
      <c r="IRI453"/>
      <c r="IRJ453"/>
      <c r="IRK453"/>
      <c r="IRL453"/>
      <c r="IRM453"/>
      <c r="IRN453"/>
      <c r="IRO453"/>
      <c r="IRP453"/>
      <c r="IRQ453"/>
      <c r="IRR453"/>
      <c r="IRS453"/>
      <c r="IRT453"/>
      <c r="IRU453"/>
      <c r="IRV453"/>
      <c r="IRW453"/>
      <c r="IRX453"/>
      <c r="IRY453"/>
      <c r="IRZ453"/>
      <c r="ISA453"/>
      <c r="ISB453"/>
      <c r="ISC453"/>
      <c r="ISD453"/>
      <c r="ISE453"/>
      <c r="ISF453"/>
      <c r="ISG453"/>
      <c r="ISH453"/>
      <c r="ISI453"/>
      <c r="ISJ453"/>
      <c r="ISK453"/>
      <c r="ISL453"/>
      <c r="ISM453"/>
      <c r="ISN453"/>
      <c r="ISO453"/>
      <c r="ISP453"/>
      <c r="ISQ453"/>
      <c r="ISR453"/>
      <c r="ISS453"/>
      <c r="IST453"/>
      <c r="ISU453"/>
      <c r="ISV453"/>
      <c r="ISW453"/>
      <c r="ISX453"/>
      <c r="ISY453"/>
      <c r="ISZ453"/>
      <c r="ITA453"/>
      <c r="ITB453"/>
      <c r="ITC453"/>
      <c r="ITD453"/>
      <c r="ITE453"/>
      <c r="ITF453"/>
      <c r="ITG453"/>
      <c r="ITH453"/>
      <c r="ITI453"/>
      <c r="ITJ453"/>
      <c r="ITK453"/>
      <c r="ITL453"/>
      <c r="ITM453"/>
      <c r="ITN453"/>
      <c r="ITO453"/>
      <c r="ITP453"/>
      <c r="ITQ453"/>
      <c r="ITR453"/>
      <c r="ITS453"/>
      <c r="ITT453"/>
      <c r="ITU453"/>
      <c r="ITV453"/>
      <c r="ITW453"/>
      <c r="ITX453"/>
      <c r="ITY453"/>
      <c r="ITZ453"/>
      <c r="IUA453"/>
      <c r="IUB453"/>
      <c r="IUC453"/>
      <c r="IUD453"/>
      <c r="IUE453"/>
      <c r="IUF453"/>
      <c r="IUG453"/>
      <c r="IUH453"/>
      <c r="IUI453"/>
      <c r="IUJ453"/>
      <c r="IUK453"/>
      <c r="IUL453"/>
      <c r="IUM453"/>
      <c r="IUN453"/>
      <c r="IUO453"/>
      <c r="IUP453"/>
      <c r="IUQ453"/>
      <c r="IUR453"/>
      <c r="IUS453"/>
      <c r="IUT453"/>
      <c r="IUU453"/>
      <c r="IUV453"/>
      <c r="IUW453"/>
      <c r="IUX453"/>
      <c r="IUY453"/>
      <c r="IUZ453"/>
      <c r="IVA453"/>
      <c r="IVB453"/>
      <c r="IVC453"/>
      <c r="IVD453"/>
      <c r="IVE453"/>
      <c r="IVF453"/>
      <c r="IVG453"/>
      <c r="IVH453"/>
      <c r="IVI453"/>
      <c r="IVJ453"/>
      <c r="IVK453"/>
      <c r="IVL453"/>
      <c r="IVM453"/>
      <c r="IVN453"/>
      <c r="IVO453"/>
      <c r="IVP453"/>
      <c r="IVQ453"/>
      <c r="IVR453"/>
      <c r="IVS453"/>
      <c r="IVT453"/>
      <c r="IVU453"/>
      <c r="IVV453"/>
      <c r="IVW453"/>
      <c r="IVX453"/>
      <c r="IVY453"/>
      <c r="IVZ453"/>
      <c r="IWA453"/>
      <c r="IWB453"/>
      <c r="IWC453"/>
      <c r="IWD453"/>
      <c r="IWE453"/>
      <c r="IWF453"/>
      <c r="IWG453"/>
      <c r="IWH453"/>
      <c r="IWI453"/>
      <c r="IWJ453"/>
      <c r="IWK453"/>
      <c r="IWL453"/>
      <c r="IWM453"/>
      <c r="IWN453"/>
      <c r="IWO453"/>
      <c r="IWP453"/>
      <c r="IWQ453"/>
      <c r="IWR453"/>
      <c r="IWS453"/>
      <c r="IWT453"/>
      <c r="IWU453"/>
      <c r="IWV453"/>
      <c r="IWW453"/>
      <c r="IWX453"/>
      <c r="IWY453"/>
      <c r="IWZ453"/>
      <c r="IXA453"/>
      <c r="IXB453"/>
      <c r="IXC453"/>
      <c r="IXD453"/>
      <c r="IXE453"/>
      <c r="IXF453"/>
      <c r="IXG453"/>
      <c r="IXH453"/>
      <c r="IXI453"/>
      <c r="IXJ453"/>
      <c r="IXK453"/>
      <c r="IXL453"/>
      <c r="IXM453"/>
      <c r="IXN453"/>
      <c r="IXO453"/>
      <c r="IXP453"/>
      <c r="IXQ453"/>
      <c r="IXR453"/>
      <c r="IXS453"/>
      <c r="IXT453"/>
      <c r="IXU453"/>
      <c r="IXV453"/>
      <c r="IXW453"/>
      <c r="IXX453"/>
      <c r="IXY453"/>
      <c r="IXZ453"/>
      <c r="IYA453"/>
      <c r="IYB453"/>
      <c r="IYC453"/>
      <c r="IYD453"/>
      <c r="IYE453"/>
      <c r="IYF453"/>
      <c r="IYG453"/>
      <c r="IYH453"/>
      <c r="IYI453"/>
      <c r="IYJ453"/>
      <c r="IYK453"/>
      <c r="IYL453"/>
      <c r="IYM453"/>
      <c r="IYN453"/>
      <c r="IYO453"/>
      <c r="IYP453"/>
      <c r="IYQ453"/>
      <c r="IYR453"/>
      <c r="IYS453"/>
      <c r="IYT453"/>
      <c r="IYU453"/>
      <c r="IYV453"/>
      <c r="IYW453"/>
      <c r="IYX453"/>
      <c r="IYY453"/>
      <c r="IYZ453"/>
      <c r="IZA453"/>
      <c r="IZB453"/>
      <c r="IZC453"/>
      <c r="IZD453"/>
      <c r="IZE453"/>
      <c r="IZF453"/>
      <c r="IZG453"/>
      <c r="IZH453"/>
      <c r="IZI453"/>
      <c r="IZJ453"/>
      <c r="IZK453"/>
      <c r="IZL453"/>
      <c r="IZM453"/>
      <c r="IZN453"/>
      <c r="IZO453"/>
      <c r="IZP453"/>
      <c r="IZQ453"/>
      <c r="IZR453"/>
      <c r="IZS453"/>
      <c r="IZT453"/>
      <c r="IZU453"/>
      <c r="IZV453"/>
      <c r="IZW453"/>
      <c r="IZX453"/>
      <c r="IZY453"/>
      <c r="IZZ453"/>
      <c r="JAA453"/>
      <c r="JAB453"/>
      <c r="JAC453"/>
      <c r="JAD453"/>
      <c r="JAE453"/>
      <c r="JAF453"/>
      <c r="JAG453"/>
      <c r="JAH453"/>
      <c r="JAI453"/>
      <c r="JAJ453"/>
      <c r="JAK453"/>
      <c r="JAL453"/>
      <c r="JAM453"/>
      <c r="JAN453"/>
      <c r="JAO453"/>
      <c r="JAP453"/>
      <c r="JAQ453"/>
      <c r="JAR453"/>
      <c r="JAS453"/>
      <c r="JAT453"/>
      <c r="JAU453"/>
      <c r="JAV453"/>
      <c r="JAW453"/>
      <c r="JAX453"/>
      <c r="JAY453"/>
      <c r="JAZ453"/>
      <c r="JBA453"/>
      <c r="JBB453"/>
      <c r="JBC453"/>
      <c r="JBD453"/>
      <c r="JBE453"/>
      <c r="JBF453"/>
      <c r="JBG453"/>
      <c r="JBH453"/>
      <c r="JBI453"/>
      <c r="JBJ453"/>
      <c r="JBK453"/>
      <c r="JBL453"/>
      <c r="JBM453"/>
      <c r="JBN453"/>
      <c r="JBO453"/>
      <c r="JBP453"/>
      <c r="JBQ453"/>
      <c r="JBR453"/>
      <c r="JBS453"/>
      <c r="JBT453"/>
      <c r="JBU453"/>
      <c r="JBV453"/>
      <c r="JBW453"/>
      <c r="JBX453"/>
      <c r="JBY453"/>
      <c r="JBZ453"/>
      <c r="JCA453"/>
      <c r="JCB453"/>
      <c r="JCC453"/>
      <c r="JCD453"/>
      <c r="JCE453"/>
      <c r="JCF453"/>
      <c r="JCG453"/>
      <c r="JCH453"/>
      <c r="JCI453"/>
      <c r="JCJ453"/>
      <c r="JCK453"/>
      <c r="JCL453"/>
      <c r="JCM453"/>
      <c r="JCN453"/>
      <c r="JCO453"/>
      <c r="JCP453"/>
      <c r="JCQ453"/>
      <c r="JCR453"/>
      <c r="JCS453"/>
      <c r="JCT453"/>
      <c r="JCU453"/>
      <c r="JCV453"/>
      <c r="JCW453"/>
      <c r="JCX453"/>
      <c r="JCY453"/>
      <c r="JCZ453"/>
      <c r="JDA453"/>
      <c r="JDB453"/>
      <c r="JDC453"/>
      <c r="JDD453"/>
      <c r="JDE453"/>
      <c r="JDF453"/>
      <c r="JDG453"/>
      <c r="JDH453"/>
      <c r="JDI453"/>
      <c r="JDJ453"/>
      <c r="JDK453"/>
      <c r="JDL453"/>
      <c r="JDM453"/>
      <c r="JDN453"/>
      <c r="JDO453"/>
      <c r="JDP453"/>
      <c r="JDQ453"/>
      <c r="JDR453"/>
      <c r="JDS453"/>
      <c r="JDT453"/>
      <c r="JDU453"/>
      <c r="JDV453"/>
      <c r="JDW453"/>
      <c r="JDX453"/>
      <c r="JDY453"/>
      <c r="JDZ453"/>
      <c r="JEA453"/>
      <c r="JEB453"/>
      <c r="JEC453"/>
      <c r="JED453"/>
      <c r="JEE453"/>
      <c r="JEF453"/>
      <c r="JEG453"/>
      <c r="JEH453"/>
      <c r="JEI453"/>
      <c r="JEJ453"/>
      <c r="JEK453"/>
      <c r="JEL453"/>
      <c r="JEM453"/>
      <c r="JEN453"/>
      <c r="JEO453"/>
      <c r="JEP453"/>
      <c r="JEQ453"/>
      <c r="JER453"/>
      <c r="JES453"/>
      <c r="JET453"/>
      <c r="JEU453"/>
      <c r="JEV453"/>
      <c r="JEW453"/>
      <c r="JEX453"/>
      <c r="JEY453"/>
      <c r="JEZ453"/>
      <c r="JFA453"/>
      <c r="JFB453"/>
      <c r="JFC453"/>
      <c r="JFD453"/>
      <c r="JFE453"/>
      <c r="JFF453"/>
      <c r="JFG453"/>
      <c r="JFH453"/>
      <c r="JFI453"/>
      <c r="JFJ453"/>
      <c r="JFK453"/>
      <c r="JFL453"/>
      <c r="JFM453"/>
      <c r="JFN453"/>
      <c r="JFO453"/>
      <c r="JFP453"/>
      <c r="JFQ453"/>
      <c r="JFR453"/>
      <c r="JFS453"/>
      <c r="JFT453"/>
      <c r="JFU453"/>
      <c r="JFV453"/>
      <c r="JFW453"/>
      <c r="JFX453"/>
      <c r="JFY453"/>
      <c r="JFZ453"/>
      <c r="JGA453"/>
      <c r="JGB453"/>
      <c r="JGC453"/>
      <c r="JGD453"/>
      <c r="JGE453"/>
      <c r="JGF453"/>
      <c r="JGG453"/>
      <c r="JGH453"/>
      <c r="JGI453"/>
      <c r="JGJ453"/>
      <c r="JGK453"/>
      <c r="JGL453"/>
      <c r="JGM453"/>
      <c r="JGN453"/>
      <c r="JGO453"/>
      <c r="JGP453"/>
      <c r="JGQ453"/>
      <c r="JGR453"/>
      <c r="JGS453"/>
      <c r="JGT453"/>
      <c r="JGU453"/>
      <c r="JGV453"/>
      <c r="JGW453"/>
      <c r="JGX453"/>
      <c r="JGY453"/>
      <c r="JGZ453"/>
      <c r="JHA453"/>
      <c r="JHB453"/>
      <c r="JHC453"/>
      <c r="JHD453"/>
      <c r="JHE453"/>
      <c r="JHF453"/>
      <c r="JHG453"/>
      <c r="JHH453"/>
      <c r="JHI453"/>
      <c r="JHJ453"/>
      <c r="JHK453"/>
      <c r="JHL453"/>
      <c r="JHM453"/>
      <c r="JHN453"/>
      <c r="JHO453"/>
      <c r="JHP453"/>
      <c r="JHQ453"/>
      <c r="JHR453"/>
      <c r="JHS453"/>
      <c r="JHT453"/>
      <c r="JHU453"/>
      <c r="JHV453"/>
      <c r="JHW453"/>
      <c r="JHX453"/>
      <c r="JHY453"/>
      <c r="JHZ453"/>
      <c r="JIA453"/>
      <c r="JIB453"/>
      <c r="JIC453"/>
      <c r="JID453"/>
      <c r="JIE453"/>
      <c r="JIF453"/>
      <c r="JIG453"/>
      <c r="JIH453"/>
      <c r="JII453"/>
      <c r="JIJ453"/>
      <c r="JIK453"/>
      <c r="JIL453"/>
      <c r="JIM453"/>
      <c r="JIN453"/>
      <c r="JIO453"/>
      <c r="JIP453"/>
      <c r="JIQ453"/>
      <c r="JIR453"/>
      <c r="JIS453"/>
      <c r="JIT453"/>
      <c r="JIU453"/>
      <c r="JIV453"/>
      <c r="JIW453"/>
      <c r="JIX453"/>
      <c r="JIY453"/>
      <c r="JIZ453"/>
      <c r="JJA453"/>
      <c r="JJB453"/>
      <c r="JJC453"/>
      <c r="JJD453"/>
      <c r="JJE453"/>
      <c r="JJF453"/>
      <c r="JJG453"/>
      <c r="JJH453"/>
      <c r="JJI453"/>
      <c r="JJJ453"/>
      <c r="JJK453"/>
      <c r="JJL453"/>
      <c r="JJM453"/>
      <c r="JJN453"/>
      <c r="JJO453"/>
      <c r="JJP453"/>
      <c r="JJQ453"/>
      <c r="JJR453"/>
      <c r="JJS453"/>
      <c r="JJT453"/>
      <c r="JJU453"/>
      <c r="JJV453"/>
      <c r="JJW453"/>
      <c r="JJX453"/>
      <c r="JJY453"/>
      <c r="JJZ453"/>
      <c r="JKA453"/>
      <c r="JKB453"/>
      <c r="JKC453"/>
      <c r="JKD453"/>
      <c r="JKE453"/>
      <c r="JKF453"/>
      <c r="JKG453"/>
      <c r="JKH453"/>
      <c r="JKI453"/>
      <c r="JKJ453"/>
      <c r="JKK453"/>
      <c r="JKL453"/>
      <c r="JKM453"/>
      <c r="JKN453"/>
      <c r="JKO453"/>
      <c r="JKP453"/>
      <c r="JKQ453"/>
      <c r="JKR453"/>
      <c r="JKS453"/>
      <c r="JKT453"/>
      <c r="JKU453"/>
      <c r="JKV453"/>
      <c r="JKW453"/>
      <c r="JKX453"/>
      <c r="JKY453"/>
      <c r="JKZ453"/>
      <c r="JLA453"/>
      <c r="JLB453"/>
      <c r="JLC453"/>
      <c r="JLD453"/>
      <c r="JLE453"/>
      <c r="JLF453"/>
      <c r="JLG453"/>
      <c r="JLH453"/>
      <c r="JLI453"/>
      <c r="JLJ453"/>
      <c r="JLK453"/>
      <c r="JLL453"/>
      <c r="JLM453"/>
      <c r="JLN453"/>
      <c r="JLO453"/>
      <c r="JLP453"/>
      <c r="JLQ453"/>
      <c r="JLR453"/>
      <c r="JLS453"/>
      <c r="JLT453"/>
      <c r="JLU453"/>
      <c r="JLV453"/>
      <c r="JLW453"/>
      <c r="JLX453"/>
      <c r="JLY453"/>
      <c r="JLZ453"/>
      <c r="JMA453"/>
      <c r="JMB453"/>
      <c r="JMC453"/>
      <c r="JMD453"/>
      <c r="JME453"/>
      <c r="JMF453"/>
      <c r="JMG453"/>
      <c r="JMH453"/>
      <c r="JMI453"/>
      <c r="JMJ453"/>
      <c r="JMK453"/>
      <c r="JML453"/>
      <c r="JMM453"/>
      <c r="JMN453"/>
      <c r="JMO453"/>
      <c r="JMP453"/>
      <c r="JMQ453"/>
      <c r="JMR453"/>
      <c r="JMS453"/>
      <c r="JMT453"/>
      <c r="JMU453"/>
      <c r="JMV453"/>
      <c r="JMW453"/>
      <c r="JMX453"/>
      <c r="JMY453"/>
      <c r="JMZ453"/>
      <c r="JNA453"/>
      <c r="JNB453"/>
      <c r="JNC453"/>
      <c r="JND453"/>
      <c r="JNE453"/>
      <c r="JNF453"/>
      <c r="JNG453"/>
      <c r="JNH453"/>
      <c r="JNI453"/>
      <c r="JNJ453"/>
      <c r="JNK453"/>
      <c r="JNL453"/>
      <c r="JNM453"/>
      <c r="JNN453"/>
      <c r="JNO453"/>
      <c r="JNP453"/>
      <c r="JNQ453"/>
      <c r="JNR453"/>
      <c r="JNS453"/>
      <c r="JNT453"/>
      <c r="JNU453"/>
      <c r="JNV453"/>
      <c r="JNW453"/>
      <c r="JNX453"/>
      <c r="JNY453"/>
      <c r="JNZ453"/>
      <c r="JOA453"/>
      <c r="JOB453"/>
      <c r="JOC453"/>
      <c r="JOD453"/>
      <c r="JOE453"/>
      <c r="JOF453"/>
      <c r="JOG453"/>
      <c r="JOH453"/>
      <c r="JOI453"/>
      <c r="JOJ453"/>
      <c r="JOK453"/>
      <c r="JOL453"/>
      <c r="JOM453"/>
      <c r="JON453"/>
      <c r="JOO453"/>
      <c r="JOP453"/>
      <c r="JOQ453"/>
      <c r="JOR453"/>
      <c r="JOS453"/>
      <c r="JOT453"/>
      <c r="JOU453"/>
      <c r="JOV453"/>
      <c r="JOW453"/>
      <c r="JOX453"/>
      <c r="JOY453"/>
      <c r="JOZ453"/>
      <c r="JPA453"/>
      <c r="JPB453"/>
      <c r="JPC453"/>
      <c r="JPD453"/>
      <c r="JPE453"/>
      <c r="JPF453"/>
      <c r="JPG453"/>
      <c r="JPH453"/>
      <c r="JPI453"/>
      <c r="JPJ453"/>
      <c r="JPK453"/>
      <c r="JPL453"/>
      <c r="JPM453"/>
      <c r="JPN453"/>
      <c r="JPO453"/>
      <c r="JPP453"/>
      <c r="JPQ453"/>
      <c r="JPR453"/>
      <c r="JPS453"/>
      <c r="JPT453"/>
      <c r="JPU453"/>
      <c r="JPV453"/>
      <c r="JPW453"/>
      <c r="JPX453"/>
      <c r="JPY453"/>
      <c r="JPZ453"/>
      <c r="JQA453"/>
      <c r="JQB453"/>
      <c r="JQC453"/>
      <c r="JQD453"/>
      <c r="JQE453"/>
      <c r="JQF453"/>
      <c r="JQG453"/>
      <c r="JQH453"/>
      <c r="JQI453"/>
      <c r="JQJ453"/>
      <c r="JQK453"/>
      <c r="JQL453"/>
      <c r="JQM453"/>
      <c r="JQN453"/>
      <c r="JQO453"/>
      <c r="JQP453"/>
      <c r="JQQ453"/>
      <c r="JQR453"/>
      <c r="JQS453"/>
      <c r="JQT453"/>
      <c r="JQU453"/>
      <c r="JQV453"/>
      <c r="JQW453"/>
      <c r="JQX453"/>
      <c r="JQY453"/>
      <c r="JQZ453"/>
      <c r="JRA453"/>
      <c r="JRB453"/>
      <c r="JRC453"/>
      <c r="JRD453"/>
      <c r="JRE453"/>
      <c r="JRF453"/>
      <c r="JRG453"/>
      <c r="JRH453"/>
      <c r="JRI453"/>
      <c r="JRJ453"/>
      <c r="JRK453"/>
      <c r="JRL453"/>
      <c r="JRM453"/>
      <c r="JRN453"/>
      <c r="JRO453"/>
      <c r="JRP453"/>
      <c r="JRQ453"/>
      <c r="JRR453"/>
      <c r="JRS453"/>
      <c r="JRT453"/>
      <c r="JRU453"/>
      <c r="JRV453"/>
      <c r="JRW453"/>
      <c r="JRX453"/>
      <c r="JRY453"/>
      <c r="JRZ453"/>
      <c r="JSA453"/>
      <c r="JSB453"/>
      <c r="JSC453"/>
      <c r="JSD453"/>
      <c r="JSE453"/>
      <c r="JSF453"/>
      <c r="JSG453"/>
      <c r="JSH453"/>
      <c r="JSI453"/>
      <c r="JSJ453"/>
      <c r="JSK453"/>
      <c r="JSL453"/>
      <c r="JSM453"/>
      <c r="JSN453"/>
      <c r="JSO453"/>
      <c r="JSP453"/>
      <c r="JSQ453"/>
      <c r="JSR453"/>
      <c r="JSS453"/>
      <c r="JST453"/>
      <c r="JSU453"/>
      <c r="JSV453"/>
      <c r="JSW453"/>
      <c r="JSX453"/>
      <c r="JSY453"/>
      <c r="JSZ453"/>
      <c r="JTA453"/>
      <c r="JTB453"/>
      <c r="JTC453"/>
      <c r="JTD453"/>
      <c r="JTE453"/>
      <c r="JTF453"/>
      <c r="JTG453"/>
      <c r="JTH453"/>
      <c r="JTI453"/>
      <c r="JTJ453"/>
      <c r="JTK453"/>
      <c r="JTL453"/>
      <c r="JTM453"/>
      <c r="JTN453"/>
      <c r="JTO453"/>
      <c r="JTP453"/>
      <c r="JTQ453"/>
      <c r="JTR453"/>
      <c r="JTS453"/>
      <c r="JTT453"/>
      <c r="JTU453"/>
      <c r="JTV453"/>
      <c r="JTW453"/>
      <c r="JTX453"/>
      <c r="JTY453"/>
      <c r="JTZ453"/>
      <c r="JUA453"/>
      <c r="JUB453"/>
      <c r="JUC453"/>
      <c r="JUD453"/>
      <c r="JUE453"/>
      <c r="JUF453"/>
      <c r="JUG453"/>
      <c r="JUH453"/>
      <c r="JUI453"/>
      <c r="JUJ453"/>
      <c r="JUK453"/>
      <c r="JUL453"/>
      <c r="JUM453"/>
      <c r="JUN453"/>
      <c r="JUO453"/>
      <c r="JUP453"/>
      <c r="JUQ453"/>
      <c r="JUR453"/>
      <c r="JUS453"/>
      <c r="JUT453"/>
      <c r="JUU453"/>
      <c r="JUV453"/>
      <c r="JUW453"/>
      <c r="JUX453"/>
      <c r="JUY453"/>
      <c r="JUZ453"/>
      <c r="JVA453"/>
      <c r="JVB453"/>
      <c r="JVC453"/>
      <c r="JVD453"/>
      <c r="JVE453"/>
      <c r="JVF453"/>
      <c r="JVG453"/>
      <c r="JVH453"/>
      <c r="JVI453"/>
      <c r="JVJ453"/>
      <c r="JVK453"/>
      <c r="JVL453"/>
      <c r="JVM453"/>
      <c r="JVN453"/>
      <c r="JVO453"/>
      <c r="JVP453"/>
      <c r="JVQ453"/>
      <c r="JVR453"/>
      <c r="JVS453"/>
      <c r="JVT453"/>
      <c r="JVU453"/>
      <c r="JVV453"/>
      <c r="JVW453"/>
      <c r="JVX453"/>
      <c r="JVY453"/>
      <c r="JVZ453"/>
      <c r="JWA453"/>
      <c r="JWB453"/>
      <c r="JWC453"/>
      <c r="JWD453"/>
      <c r="JWE453"/>
      <c r="JWF453"/>
      <c r="JWG453"/>
      <c r="JWH453"/>
      <c r="JWI453"/>
      <c r="JWJ453"/>
      <c r="JWK453"/>
      <c r="JWL453"/>
      <c r="JWM453"/>
      <c r="JWN453"/>
      <c r="JWO453"/>
      <c r="JWP453"/>
      <c r="JWQ453"/>
      <c r="JWR453"/>
      <c r="JWS453"/>
      <c r="JWT453"/>
      <c r="JWU453"/>
      <c r="JWV453"/>
      <c r="JWW453"/>
      <c r="JWX453"/>
      <c r="JWY453"/>
      <c r="JWZ453"/>
      <c r="JXA453"/>
      <c r="JXB453"/>
      <c r="JXC453"/>
      <c r="JXD453"/>
      <c r="JXE453"/>
      <c r="JXF453"/>
      <c r="JXG453"/>
      <c r="JXH453"/>
      <c r="JXI453"/>
      <c r="JXJ453"/>
      <c r="JXK453"/>
      <c r="JXL453"/>
      <c r="JXM453"/>
      <c r="JXN453"/>
      <c r="JXO453"/>
      <c r="JXP453"/>
      <c r="JXQ453"/>
      <c r="JXR453"/>
      <c r="JXS453"/>
      <c r="JXT453"/>
      <c r="JXU453"/>
      <c r="JXV453"/>
      <c r="JXW453"/>
      <c r="JXX453"/>
      <c r="JXY453"/>
      <c r="JXZ453"/>
      <c r="JYA453"/>
      <c r="JYB453"/>
      <c r="JYC453"/>
      <c r="JYD453"/>
      <c r="JYE453"/>
      <c r="JYF453"/>
      <c r="JYG453"/>
      <c r="JYH453"/>
      <c r="JYI453"/>
      <c r="JYJ453"/>
      <c r="JYK453"/>
      <c r="JYL453"/>
      <c r="JYM453"/>
      <c r="JYN453"/>
      <c r="JYO453"/>
      <c r="JYP453"/>
      <c r="JYQ453"/>
      <c r="JYR453"/>
      <c r="JYS453"/>
      <c r="JYT453"/>
      <c r="JYU453"/>
      <c r="JYV453"/>
      <c r="JYW453"/>
      <c r="JYX453"/>
      <c r="JYY453"/>
      <c r="JYZ453"/>
      <c r="JZA453"/>
      <c r="JZB453"/>
      <c r="JZC453"/>
      <c r="JZD453"/>
      <c r="JZE453"/>
      <c r="JZF453"/>
      <c r="JZG453"/>
      <c r="JZH453"/>
      <c r="JZI453"/>
      <c r="JZJ453"/>
      <c r="JZK453"/>
      <c r="JZL453"/>
      <c r="JZM453"/>
      <c r="JZN453"/>
      <c r="JZO453"/>
      <c r="JZP453"/>
      <c r="JZQ453"/>
      <c r="JZR453"/>
      <c r="JZS453"/>
      <c r="JZT453"/>
      <c r="JZU453"/>
      <c r="JZV453"/>
      <c r="JZW453"/>
      <c r="JZX453"/>
      <c r="JZY453"/>
      <c r="JZZ453"/>
      <c r="KAA453"/>
      <c r="KAB453"/>
      <c r="KAC453"/>
      <c r="KAD453"/>
      <c r="KAE453"/>
      <c r="KAF453"/>
      <c r="KAG453"/>
      <c r="KAH453"/>
      <c r="KAI453"/>
      <c r="KAJ453"/>
      <c r="KAK453"/>
      <c r="KAL453"/>
      <c r="KAM453"/>
      <c r="KAN453"/>
      <c r="KAO453"/>
      <c r="KAP453"/>
      <c r="KAQ453"/>
      <c r="KAR453"/>
      <c r="KAS453"/>
      <c r="KAT453"/>
      <c r="KAU453"/>
      <c r="KAV453"/>
      <c r="KAW453"/>
      <c r="KAX453"/>
      <c r="KAY453"/>
      <c r="KAZ453"/>
      <c r="KBA453"/>
      <c r="KBB453"/>
      <c r="KBC453"/>
      <c r="KBD453"/>
      <c r="KBE453"/>
      <c r="KBF453"/>
      <c r="KBG453"/>
      <c r="KBH453"/>
      <c r="KBI453"/>
      <c r="KBJ453"/>
      <c r="KBK453"/>
      <c r="KBL453"/>
      <c r="KBM453"/>
      <c r="KBN453"/>
      <c r="KBO453"/>
      <c r="KBP453"/>
      <c r="KBQ453"/>
      <c r="KBR453"/>
      <c r="KBS453"/>
      <c r="KBT453"/>
      <c r="KBU453"/>
      <c r="KBV453"/>
      <c r="KBW453"/>
      <c r="KBX453"/>
      <c r="KBY453"/>
      <c r="KBZ453"/>
      <c r="KCA453"/>
      <c r="KCB453"/>
      <c r="KCC453"/>
      <c r="KCD453"/>
      <c r="KCE453"/>
      <c r="KCF453"/>
      <c r="KCG453"/>
      <c r="KCH453"/>
      <c r="KCI453"/>
      <c r="KCJ453"/>
      <c r="KCK453"/>
      <c r="KCL453"/>
      <c r="KCM453"/>
      <c r="KCN453"/>
      <c r="KCO453"/>
      <c r="KCP453"/>
      <c r="KCQ453"/>
      <c r="KCR453"/>
      <c r="KCS453"/>
      <c r="KCT453"/>
      <c r="KCU453"/>
      <c r="KCV453"/>
      <c r="KCW453"/>
      <c r="KCX453"/>
      <c r="KCY453"/>
      <c r="KCZ453"/>
      <c r="KDA453"/>
      <c r="KDB453"/>
      <c r="KDC453"/>
      <c r="KDD453"/>
      <c r="KDE453"/>
      <c r="KDF453"/>
      <c r="KDG453"/>
      <c r="KDH453"/>
      <c r="KDI453"/>
      <c r="KDJ453"/>
      <c r="KDK453"/>
      <c r="KDL453"/>
      <c r="KDM453"/>
      <c r="KDN453"/>
      <c r="KDO453"/>
      <c r="KDP453"/>
      <c r="KDQ453"/>
      <c r="KDR453"/>
      <c r="KDS453"/>
      <c r="KDT453"/>
      <c r="KDU453"/>
      <c r="KDV453"/>
      <c r="KDW453"/>
      <c r="KDX453"/>
      <c r="KDY453"/>
      <c r="KDZ453"/>
      <c r="KEA453"/>
      <c r="KEB453"/>
      <c r="KEC453"/>
      <c r="KED453"/>
      <c r="KEE453"/>
      <c r="KEF453"/>
      <c r="KEG453"/>
      <c r="KEH453"/>
      <c r="KEI453"/>
      <c r="KEJ453"/>
      <c r="KEK453"/>
      <c r="KEL453"/>
      <c r="KEM453"/>
      <c r="KEN453"/>
      <c r="KEO453"/>
      <c r="KEP453"/>
      <c r="KEQ453"/>
      <c r="KER453"/>
      <c r="KES453"/>
      <c r="KET453"/>
      <c r="KEU453"/>
      <c r="KEV453"/>
      <c r="KEW453"/>
      <c r="KEX453"/>
      <c r="KEY453"/>
      <c r="KEZ453"/>
      <c r="KFA453"/>
      <c r="KFB453"/>
      <c r="KFC453"/>
      <c r="KFD453"/>
      <c r="KFE453"/>
      <c r="KFF453"/>
      <c r="KFG453"/>
      <c r="KFH453"/>
      <c r="KFI453"/>
      <c r="KFJ453"/>
      <c r="KFK453"/>
      <c r="KFL453"/>
      <c r="KFM453"/>
      <c r="KFN453"/>
      <c r="KFO453"/>
      <c r="KFP453"/>
      <c r="KFQ453"/>
      <c r="KFR453"/>
      <c r="KFS453"/>
      <c r="KFT453"/>
      <c r="KFU453"/>
      <c r="KFV453"/>
      <c r="KFW453"/>
      <c r="KFX453"/>
      <c r="KFY453"/>
      <c r="KFZ453"/>
      <c r="KGA453"/>
      <c r="KGB453"/>
      <c r="KGC453"/>
      <c r="KGD453"/>
      <c r="KGE453"/>
      <c r="KGF453"/>
      <c r="KGG453"/>
      <c r="KGH453"/>
      <c r="KGI453"/>
      <c r="KGJ453"/>
      <c r="KGK453"/>
      <c r="KGL453"/>
      <c r="KGM453"/>
      <c r="KGN453"/>
      <c r="KGO453"/>
      <c r="KGP453"/>
      <c r="KGQ453"/>
      <c r="KGR453"/>
      <c r="KGS453"/>
      <c r="KGT453"/>
      <c r="KGU453"/>
      <c r="KGV453"/>
      <c r="KGW453"/>
      <c r="KGX453"/>
      <c r="KGY453"/>
      <c r="KGZ453"/>
      <c r="KHA453"/>
      <c r="KHB453"/>
      <c r="KHC453"/>
      <c r="KHD453"/>
      <c r="KHE453"/>
      <c r="KHF453"/>
      <c r="KHG453"/>
      <c r="KHH453"/>
      <c r="KHI453"/>
      <c r="KHJ453"/>
      <c r="KHK453"/>
      <c r="KHL453"/>
      <c r="KHM453"/>
      <c r="KHN453"/>
      <c r="KHO453"/>
      <c r="KHP453"/>
      <c r="KHQ453"/>
      <c r="KHR453"/>
      <c r="KHS453"/>
      <c r="KHT453"/>
      <c r="KHU453"/>
      <c r="KHV453"/>
      <c r="KHW453"/>
      <c r="KHX453"/>
      <c r="KHY453"/>
      <c r="KHZ453"/>
      <c r="KIA453"/>
      <c r="KIB453"/>
      <c r="KIC453"/>
      <c r="KID453"/>
      <c r="KIE453"/>
      <c r="KIF453"/>
      <c r="KIG453"/>
      <c r="KIH453"/>
      <c r="KII453"/>
      <c r="KIJ453"/>
      <c r="KIK453"/>
      <c r="KIL453"/>
      <c r="KIM453"/>
      <c r="KIN453"/>
      <c r="KIO453"/>
      <c r="KIP453"/>
      <c r="KIQ453"/>
      <c r="KIR453"/>
      <c r="KIS453"/>
      <c r="KIT453"/>
      <c r="KIU453"/>
      <c r="KIV453"/>
      <c r="KIW453"/>
      <c r="KIX453"/>
      <c r="KIY453"/>
      <c r="KIZ453"/>
      <c r="KJA453"/>
      <c r="KJB453"/>
      <c r="KJC453"/>
      <c r="KJD453"/>
      <c r="KJE453"/>
      <c r="KJF453"/>
      <c r="KJG453"/>
      <c r="KJH453"/>
      <c r="KJI453"/>
      <c r="KJJ453"/>
      <c r="KJK453"/>
      <c r="KJL453"/>
      <c r="KJM453"/>
      <c r="KJN453"/>
      <c r="KJO453"/>
      <c r="KJP453"/>
      <c r="KJQ453"/>
      <c r="KJR453"/>
      <c r="KJS453"/>
      <c r="KJT453"/>
      <c r="KJU453"/>
      <c r="KJV453"/>
      <c r="KJW453"/>
      <c r="KJX453"/>
      <c r="KJY453"/>
      <c r="KJZ453"/>
      <c r="KKA453"/>
      <c r="KKB453"/>
      <c r="KKC453"/>
      <c r="KKD453"/>
      <c r="KKE453"/>
      <c r="KKF453"/>
      <c r="KKG453"/>
      <c r="KKH453"/>
      <c r="KKI453"/>
      <c r="KKJ453"/>
      <c r="KKK453"/>
      <c r="KKL453"/>
      <c r="KKM453"/>
      <c r="KKN453"/>
      <c r="KKO453"/>
      <c r="KKP453"/>
      <c r="KKQ453"/>
      <c r="KKR453"/>
      <c r="KKS453"/>
      <c r="KKT453"/>
      <c r="KKU453"/>
      <c r="KKV453"/>
      <c r="KKW453"/>
      <c r="KKX453"/>
      <c r="KKY453"/>
      <c r="KKZ453"/>
      <c r="KLA453"/>
      <c r="KLB453"/>
      <c r="KLC453"/>
      <c r="KLD453"/>
      <c r="KLE453"/>
      <c r="KLF453"/>
      <c r="KLG453"/>
      <c r="KLH453"/>
      <c r="KLI453"/>
      <c r="KLJ453"/>
      <c r="KLK453"/>
      <c r="KLL453"/>
      <c r="KLM453"/>
      <c r="KLN453"/>
      <c r="KLO453"/>
      <c r="KLP453"/>
      <c r="KLQ453"/>
      <c r="KLR453"/>
      <c r="KLS453"/>
      <c r="KLT453"/>
      <c r="KLU453"/>
      <c r="KLV453"/>
      <c r="KLW453"/>
      <c r="KLX453"/>
      <c r="KLY453"/>
      <c r="KLZ453"/>
      <c r="KMA453"/>
      <c r="KMB453"/>
      <c r="KMC453"/>
      <c r="KMD453"/>
      <c r="KME453"/>
      <c r="KMF453"/>
      <c r="KMG453"/>
      <c r="KMH453"/>
      <c r="KMI453"/>
      <c r="KMJ453"/>
      <c r="KMK453"/>
      <c r="KML453"/>
      <c r="KMM453"/>
      <c r="KMN453"/>
      <c r="KMO453"/>
      <c r="KMP453"/>
      <c r="KMQ453"/>
      <c r="KMR453"/>
      <c r="KMS453"/>
      <c r="KMT453"/>
      <c r="KMU453"/>
      <c r="KMV453"/>
      <c r="KMW453"/>
      <c r="KMX453"/>
      <c r="KMY453"/>
      <c r="KMZ453"/>
      <c r="KNA453"/>
      <c r="KNB453"/>
      <c r="KNC453"/>
      <c r="KND453"/>
      <c r="KNE453"/>
      <c r="KNF453"/>
      <c r="KNG453"/>
      <c r="KNH453"/>
      <c r="KNI453"/>
      <c r="KNJ453"/>
      <c r="KNK453"/>
      <c r="KNL453"/>
      <c r="KNM453"/>
      <c r="KNN453"/>
      <c r="KNO453"/>
      <c r="KNP453"/>
      <c r="KNQ453"/>
      <c r="KNR453"/>
      <c r="KNS453"/>
      <c r="KNT453"/>
      <c r="KNU453"/>
      <c r="KNV453"/>
      <c r="KNW453"/>
      <c r="KNX453"/>
      <c r="KNY453"/>
      <c r="KNZ453"/>
      <c r="KOA453"/>
      <c r="KOB453"/>
      <c r="KOC453"/>
      <c r="KOD453"/>
      <c r="KOE453"/>
      <c r="KOF453"/>
      <c r="KOG453"/>
      <c r="KOH453"/>
      <c r="KOI453"/>
      <c r="KOJ453"/>
      <c r="KOK453"/>
      <c r="KOL453"/>
      <c r="KOM453"/>
      <c r="KON453"/>
      <c r="KOO453"/>
      <c r="KOP453"/>
      <c r="KOQ453"/>
      <c r="KOR453"/>
      <c r="KOS453"/>
      <c r="KOT453"/>
      <c r="KOU453"/>
      <c r="KOV453"/>
      <c r="KOW453"/>
      <c r="KOX453"/>
      <c r="KOY453"/>
      <c r="KOZ453"/>
      <c r="KPA453"/>
      <c r="KPB453"/>
      <c r="KPC453"/>
      <c r="KPD453"/>
      <c r="KPE453"/>
      <c r="KPF453"/>
      <c r="KPG453"/>
      <c r="KPH453"/>
      <c r="KPI453"/>
      <c r="KPJ453"/>
      <c r="KPK453"/>
      <c r="KPL453"/>
      <c r="KPM453"/>
      <c r="KPN453"/>
      <c r="KPO453"/>
      <c r="KPP453"/>
      <c r="KPQ453"/>
      <c r="KPR453"/>
      <c r="KPS453"/>
      <c r="KPT453"/>
      <c r="KPU453"/>
      <c r="KPV453"/>
      <c r="KPW453"/>
      <c r="KPX453"/>
      <c r="KPY453"/>
      <c r="KPZ453"/>
      <c r="KQA453"/>
      <c r="KQB453"/>
      <c r="KQC453"/>
      <c r="KQD453"/>
      <c r="KQE453"/>
      <c r="KQF453"/>
      <c r="KQG453"/>
      <c r="KQH453"/>
      <c r="KQI453"/>
      <c r="KQJ453"/>
      <c r="KQK453"/>
      <c r="KQL453"/>
      <c r="KQM453"/>
      <c r="KQN453"/>
      <c r="KQO453"/>
      <c r="KQP453"/>
      <c r="KQQ453"/>
      <c r="KQR453"/>
      <c r="KQS453"/>
      <c r="KQT453"/>
      <c r="KQU453"/>
      <c r="KQV453"/>
      <c r="KQW453"/>
      <c r="KQX453"/>
      <c r="KQY453"/>
      <c r="KQZ453"/>
      <c r="KRA453"/>
      <c r="KRB453"/>
      <c r="KRC453"/>
      <c r="KRD453"/>
      <c r="KRE453"/>
      <c r="KRF453"/>
      <c r="KRG453"/>
      <c r="KRH453"/>
      <c r="KRI453"/>
      <c r="KRJ453"/>
      <c r="KRK453"/>
      <c r="KRL453"/>
      <c r="KRM453"/>
      <c r="KRN453"/>
      <c r="KRO453"/>
      <c r="KRP453"/>
      <c r="KRQ453"/>
      <c r="KRR453"/>
      <c r="KRS453"/>
      <c r="KRT453"/>
      <c r="KRU453"/>
      <c r="KRV453"/>
      <c r="KRW453"/>
      <c r="KRX453"/>
      <c r="KRY453"/>
      <c r="KRZ453"/>
      <c r="KSA453"/>
      <c r="KSB453"/>
      <c r="KSC453"/>
      <c r="KSD453"/>
      <c r="KSE453"/>
      <c r="KSF453"/>
      <c r="KSG453"/>
      <c r="KSH453"/>
      <c r="KSI453"/>
      <c r="KSJ453"/>
      <c r="KSK453"/>
      <c r="KSL453"/>
      <c r="KSM453"/>
      <c r="KSN453"/>
      <c r="KSO453"/>
      <c r="KSP453"/>
      <c r="KSQ453"/>
      <c r="KSR453"/>
      <c r="KSS453"/>
      <c r="KST453"/>
      <c r="KSU453"/>
      <c r="KSV453"/>
      <c r="KSW453"/>
      <c r="KSX453"/>
      <c r="KSY453"/>
      <c r="KSZ453"/>
      <c r="KTA453"/>
      <c r="KTB453"/>
      <c r="KTC453"/>
      <c r="KTD453"/>
      <c r="KTE453"/>
      <c r="KTF453"/>
      <c r="KTG453"/>
      <c r="KTH453"/>
      <c r="KTI453"/>
      <c r="KTJ453"/>
      <c r="KTK453"/>
      <c r="KTL453"/>
      <c r="KTM453"/>
      <c r="KTN453"/>
      <c r="KTO453"/>
      <c r="KTP453"/>
      <c r="KTQ453"/>
      <c r="KTR453"/>
      <c r="KTS453"/>
      <c r="KTT453"/>
      <c r="KTU453"/>
      <c r="KTV453"/>
      <c r="KTW453"/>
      <c r="KTX453"/>
      <c r="KTY453"/>
      <c r="KTZ453"/>
      <c r="KUA453"/>
      <c r="KUB453"/>
      <c r="KUC453"/>
      <c r="KUD453"/>
      <c r="KUE453"/>
      <c r="KUF453"/>
      <c r="KUG453"/>
      <c r="KUH453"/>
      <c r="KUI453"/>
      <c r="KUJ453"/>
      <c r="KUK453"/>
      <c r="KUL453"/>
      <c r="KUM453"/>
      <c r="KUN453"/>
      <c r="KUO453"/>
      <c r="KUP453"/>
      <c r="KUQ453"/>
      <c r="KUR453"/>
      <c r="KUS453"/>
      <c r="KUT453"/>
      <c r="KUU453"/>
      <c r="KUV453"/>
      <c r="KUW453"/>
      <c r="KUX453"/>
      <c r="KUY453"/>
      <c r="KUZ453"/>
      <c r="KVA453"/>
      <c r="KVB453"/>
      <c r="KVC453"/>
      <c r="KVD453"/>
      <c r="KVE453"/>
      <c r="KVF453"/>
      <c r="KVG453"/>
      <c r="KVH453"/>
      <c r="KVI453"/>
      <c r="KVJ453"/>
      <c r="KVK453"/>
      <c r="KVL453"/>
      <c r="KVM453"/>
      <c r="KVN453"/>
      <c r="KVO453"/>
      <c r="KVP453"/>
      <c r="KVQ453"/>
      <c r="KVR453"/>
      <c r="KVS453"/>
      <c r="KVT453"/>
      <c r="KVU453"/>
      <c r="KVV453"/>
      <c r="KVW453"/>
      <c r="KVX453"/>
      <c r="KVY453"/>
      <c r="KVZ453"/>
      <c r="KWA453"/>
      <c r="KWB453"/>
      <c r="KWC453"/>
      <c r="KWD453"/>
      <c r="KWE453"/>
      <c r="KWF453"/>
      <c r="KWG453"/>
      <c r="KWH453"/>
      <c r="KWI453"/>
      <c r="KWJ453"/>
      <c r="KWK453"/>
      <c r="KWL453"/>
      <c r="KWM453"/>
      <c r="KWN453"/>
      <c r="KWO453"/>
      <c r="KWP453"/>
      <c r="KWQ453"/>
      <c r="KWR453"/>
      <c r="KWS453"/>
      <c r="KWT453"/>
      <c r="KWU453"/>
      <c r="KWV453"/>
      <c r="KWW453"/>
      <c r="KWX453"/>
      <c r="KWY453"/>
      <c r="KWZ453"/>
      <c r="KXA453"/>
      <c r="KXB453"/>
      <c r="KXC453"/>
      <c r="KXD453"/>
      <c r="KXE453"/>
      <c r="KXF453"/>
      <c r="KXG453"/>
      <c r="KXH453"/>
      <c r="KXI453"/>
      <c r="KXJ453"/>
      <c r="KXK453"/>
      <c r="KXL453"/>
      <c r="KXM453"/>
      <c r="KXN453"/>
      <c r="KXO453"/>
      <c r="KXP453"/>
      <c r="KXQ453"/>
      <c r="KXR453"/>
      <c r="KXS453"/>
      <c r="KXT453"/>
      <c r="KXU453"/>
      <c r="KXV453"/>
      <c r="KXW453"/>
      <c r="KXX453"/>
      <c r="KXY453"/>
      <c r="KXZ453"/>
      <c r="KYA453"/>
      <c r="KYB453"/>
      <c r="KYC453"/>
      <c r="KYD453"/>
      <c r="KYE453"/>
      <c r="KYF453"/>
      <c r="KYG453"/>
      <c r="KYH453"/>
      <c r="KYI453"/>
      <c r="KYJ453"/>
      <c r="KYK453"/>
      <c r="KYL453"/>
      <c r="KYM453"/>
      <c r="KYN453"/>
      <c r="KYO453"/>
      <c r="KYP453"/>
      <c r="KYQ453"/>
      <c r="KYR453"/>
      <c r="KYS453"/>
      <c r="KYT453"/>
      <c r="KYU453"/>
      <c r="KYV453"/>
      <c r="KYW453"/>
      <c r="KYX453"/>
      <c r="KYY453"/>
      <c r="KYZ453"/>
      <c r="KZA453"/>
      <c r="KZB453"/>
      <c r="KZC453"/>
      <c r="KZD453"/>
      <c r="KZE453"/>
      <c r="KZF453"/>
      <c r="KZG453"/>
      <c r="KZH453"/>
      <c r="KZI453"/>
      <c r="KZJ453"/>
      <c r="KZK453"/>
      <c r="KZL453"/>
      <c r="KZM453"/>
      <c r="KZN453"/>
      <c r="KZO453"/>
      <c r="KZP453"/>
      <c r="KZQ453"/>
      <c r="KZR453"/>
      <c r="KZS453"/>
      <c r="KZT453"/>
      <c r="KZU453"/>
      <c r="KZV453"/>
      <c r="KZW453"/>
      <c r="KZX453"/>
      <c r="KZY453"/>
      <c r="KZZ453"/>
      <c r="LAA453"/>
      <c r="LAB453"/>
      <c r="LAC453"/>
      <c r="LAD453"/>
      <c r="LAE453"/>
      <c r="LAF453"/>
      <c r="LAG453"/>
      <c r="LAH453"/>
      <c r="LAI453"/>
      <c r="LAJ453"/>
      <c r="LAK453"/>
      <c r="LAL453"/>
      <c r="LAM453"/>
      <c r="LAN453"/>
      <c r="LAO453"/>
      <c r="LAP453"/>
      <c r="LAQ453"/>
      <c r="LAR453"/>
      <c r="LAS453"/>
      <c r="LAT453"/>
      <c r="LAU453"/>
      <c r="LAV453"/>
      <c r="LAW453"/>
      <c r="LAX453"/>
      <c r="LAY453"/>
      <c r="LAZ453"/>
      <c r="LBA453"/>
      <c r="LBB453"/>
      <c r="LBC453"/>
      <c r="LBD453"/>
      <c r="LBE453"/>
      <c r="LBF453"/>
      <c r="LBG453"/>
      <c r="LBH453"/>
      <c r="LBI453"/>
      <c r="LBJ453"/>
      <c r="LBK453"/>
      <c r="LBL453"/>
      <c r="LBM453"/>
      <c r="LBN453"/>
      <c r="LBO453"/>
      <c r="LBP453"/>
      <c r="LBQ453"/>
      <c r="LBR453"/>
      <c r="LBS453"/>
      <c r="LBT453"/>
      <c r="LBU453"/>
      <c r="LBV453"/>
      <c r="LBW453"/>
      <c r="LBX453"/>
      <c r="LBY453"/>
      <c r="LBZ453"/>
      <c r="LCA453"/>
      <c r="LCB453"/>
      <c r="LCC453"/>
      <c r="LCD453"/>
      <c r="LCE453"/>
      <c r="LCF453"/>
      <c r="LCG453"/>
      <c r="LCH453"/>
      <c r="LCI453"/>
      <c r="LCJ453"/>
      <c r="LCK453"/>
      <c r="LCL453"/>
      <c r="LCM453"/>
      <c r="LCN453"/>
      <c r="LCO453"/>
      <c r="LCP453"/>
      <c r="LCQ453"/>
      <c r="LCR453"/>
      <c r="LCS453"/>
      <c r="LCT453"/>
      <c r="LCU453"/>
      <c r="LCV453"/>
      <c r="LCW453"/>
      <c r="LCX453"/>
      <c r="LCY453"/>
      <c r="LCZ453"/>
      <c r="LDA453"/>
      <c r="LDB453"/>
      <c r="LDC453"/>
      <c r="LDD453"/>
      <c r="LDE453"/>
      <c r="LDF453"/>
      <c r="LDG453"/>
      <c r="LDH453"/>
      <c r="LDI453"/>
      <c r="LDJ453"/>
      <c r="LDK453"/>
      <c r="LDL453"/>
      <c r="LDM453"/>
      <c r="LDN453"/>
      <c r="LDO453"/>
      <c r="LDP453"/>
      <c r="LDQ453"/>
      <c r="LDR453"/>
      <c r="LDS453"/>
      <c r="LDT453"/>
      <c r="LDU453"/>
      <c r="LDV453"/>
      <c r="LDW453"/>
      <c r="LDX453"/>
      <c r="LDY453"/>
      <c r="LDZ453"/>
      <c r="LEA453"/>
      <c r="LEB453"/>
      <c r="LEC453"/>
      <c r="LED453"/>
      <c r="LEE453"/>
      <c r="LEF453"/>
      <c r="LEG453"/>
      <c r="LEH453"/>
      <c r="LEI453"/>
      <c r="LEJ453"/>
      <c r="LEK453"/>
      <c r="LEL453"/>
      <c r="LEM453"/>
      <c r="LEN453"/>
      <c r="LEO453"/>
      <c r="LEP453"/>
      <c r="LEQ453"/>
      <c r="LER453"/>
      <c r="LES453"/>
      <c r="LET453"/>
      <c r="LEU453"/>
      <c r="LEV453"/>
      <c r="LEW453"/>
      <c r="LEX453"/>
      <c r="LEY453"/>
      <c r="LEZ453"/>
      <c r="LFA453"/>
      <c r="LFB453"/>
      <c r="LFC453"/>
      <c r="LFD453"/>
      <c r="LFE453"/>
      <c r="LFF453"/>
      <c r="LFG453"/>
      <c r="LFH453"/>
      <c r="LFI453"/>
      <c r="LFJ453"/>
      <c r="LFK453"/>
      <c r="LFL453"/>
      <c r="LFM453"/>
      <c r="LFN453"/>
      <c r="LFO453"/>
      <c r="LFP453"/>
      <c r="LFQ453"/>
      <c r="LFR453"/>
      <c r="LFS453"/>
      <c r="LFT453"/>
      <c r="LFU453"/>
      <c r="LFV453"/>
      <c r="LFW453"/>
      <c r="LFX453"/>
      <c r="LFY453"/>
      <c r="LFZ453"/>
      <c r="LGA453"/>
      <c r="LGB453"/>
      <c r="LGC453"/>
      <c r="LGD453"/>
      <c r="LGE453"/>
      <c r="LGF453"/>
      <c r="LGG453"/>
      <c r="LGH453"/>
      <c r="LGI453"/>
      <c r="LGJ453"/>
      <c r="LGK453"/>
      <c r="LGL453"/>
      <c r="LGM453"/>
      <c r="LGN453"/>
      <c r="LGO453"/>
      <c r="LGP453"/>
      <c r="LGQ453"/>
      <c r="LGR453"/>
      <c r="LGS453"/>
      <c r="LGT453"/>
      <c r="LGU453"/>
      <c r="LGV453"/>
      <c r="LGW453"/>
      <c r="LGX453"/>
      <c r="LGY453"/>
      <c r="LGZ453"/>
      <c r="LHA453"/>
      <c r="LHB453"/>
      <c r="LHC453"/>
      <c r="LHD453"/>
      <c r="LHE453"/>
      <c r="LHF453"/>
      <c r="LHG453"/>
      <c r="LHH453"/>
      <c r="LHI453"/>
      <c r="LHJ453"/>
      <c r="LHK453"/>
      <c r="LHL453"/>
      <c r="LHM453"/>
      <c r="LHN453"/>
      <c r="LHO453"/>
      <c r="LHP453"/>
      <c r="LHQ453"/>
      <c r="LHR453"/>
      <c r="LHS453"/>
      <c r="LHT453"/>
      <c r="LHU453"/>
      <c r="LHV453"/>
      <c r="LHW453"/>
      <c r="LHX453"/>
      <c r="LHY453"/>
      <c r="LHZ453"/>
      <c r="LIA453"/>
      <c r="LIB453"/>
      <c r="LIC453"/>
      <c r="LID453"/>
      <c r="LIE453"/>
      <c r="LIF453"/>
      <c r="LIG453"/>
      <c r="LIH453"/>
      <c r="LII453"/>
      <c r="LIJ453"/>
      <c r="LIK453"/>
      <c r="LIL453"/>
      <c r="LIM453"/>
      <c r="LIN453"/>
      <c r="LIO453"/>
      <c r="LIP453"/>
      <c r="LIQ453"/>
      <c r="LIR453"/>
      <c r="LIS453"/>
      <c r="LIT453"/>
      <c r="LIU453"/>
      <c r="LIV453"/>
      <c r="LIW453"/>
      <c r="LIX453"/>
      <c r="LIY453"/>
      <c r="LIZ453"/>
      <c r="LJA453"/>
      <c r="LJB453"/>
      <c r="LJC453"/>
      <c r="LJD453"/>
      <c r="LJE453"/>
      <c r="LJF453"/>
      <c r="LJG453"/>
      <c r="LJH453"/>
      <c r="LJI453"/>
      <c r="LJJ453"/>
      <c r="LJK453"/>
      <c r="LJL453"/>
      <c r="LJM453"/>
      <c r="LJN453"/>
      <c r="LJO453"/>
      <c r="LJP453"/>
      <c r="LJQ453"/>
      <c r="LJR453"/>
      <c r="LJS453"/>
      <c r="LJT453"/>
      <c r="LJU453"/>
      <c r="LJV453"/>
      <c r="LJW453"/>
      <c r="LJX453"/>
      <c r="LJY453"/>
      <c r="LJZ453"/>
      <c r="LKA453"/>
      <c r="LKB453"/>
      <c r="LKC453"/>
      <c r="LKD453"/>
      <c r="LKE453"/>
      <c r="LKF453"/>
      <c r="LKG453"/>
      <c r="LKH453"/>
      <c r="LKI453"/>
      <c r="LKJ453"/>
      <c r="LKK453"/>
      <c r="LKL453"/>
      <c r="LKM453"/>
      <c r="LKN453"/>
      <c r="LKO453"/>
      <c r="LKP453"/>
      <c r="LKQ453"/>
      <c r="LKR453"/>
      <c r="LKS453"/>
      <c r="LKT453"/>
      <c r="LKU453"/>
      <c r="LKV453"/>
      <c r="LKW453"/>
      <c r="LKX453"/>
      <c r="LKY453"/>
      <c r="LKZ453"/>
      <c r="LLA453"/>
      <c r="LLB453"/>
      <c r="LLC453"/>
      <c r="LLD453"/>
      <c r="LLE453"/>
      <c r="LLF453"/>
      <c r="LLG453"/>
      <c r="LLH453"/>
      <c r="LLI453"/>
      <c r="LLJ453"/>
      <c r="LLK453"/>
      <c r="LLL453"/>
      <c r="LLM453"/>
      <c r="LLN453"/>
      <c r="LLO453"/>
      <c r="LLP453"/>
      <c r="LLQ453"/>
      <c r="LLR453"/>
      <c r="LLS453"/>
      <c r="LLT453"/>
      <c r="LLU453"/>
      <c r="LLV453"/>
      <c r="LLW453"/>
      <c r="LLX453"/>
      <c r="LLY453"/>
      <c r="LLZ453"/>
      <c r="LMA453"/>
      <c r="LMB453"/>
      <c r="LMC453"/>
      <c r="LMD453"/>
      <c r="LME453"/>
      <c r="LMF453"/>
      <c r="LMG453"/>
      <c r="LMH453"/>
      <c r="LMI453"/>
      <c r="LMJ453"/>
      <c r="LMK453"/>
      <c r="LML453"/>
      <c r="LMM453"/>
      <c r="LMN453"/>
      <c r="LMO453"/>
      <c r="LMP453"/>
      <c r="LMQ453"/>
      <c r="LMR453"/>
      <c r="LMS453"/>
      <c r="LMT453"/>
      <c r="LMU453"/>
      <c r="LMV453"/>
      <c r="LMW453"/>
      <c r="LMX453"/>
      <c r="LMY453"/>
      <c r="LMZ453"/>
      <c r="LNA453"/>
      <c r="LNB453"/>
      <c r="LNC453"/>
      <c r="LND453"/>
      <c r="LNE453"/>
      <c r="LNF453"/>
      <c r="LNG453"/>
      <c r="LNH453"/>
      <c r="LNI453"/>
      <c r="LNJ453"/>
      <c r="LNK453"/>
      <c r="LNL453"/>
      <c r="LNM453"/>
      <c r="LNN453"/>
      <c r="LNO453"/>
      <c r="LNP453"/>
      <c r="LNQ453"/>
      <c r="LNR453"/>
      <c r="LNS453"/>
      <c r="LNT453"/>
      <c r="LNU453"/>
      <c r="LNV453"/>
      <c r="LNW453"/>
      <c r="LNX453"/>
      <c r="LNY453"/>
      <c r="LNZ453"/>
      <c r="LOA453"/>
      <c r="LOB453"/>
      <c r="LOC453"/>
      <c r="LOD453"/>
      <c r="LOE453"/>
      <c r="LOF453"/>
      <c r="LOG453"/>
      <c r="LOH453"/>
      <c r="LOI453"/>
      <c r="LOJ453"/>
      <c r="LOK453"/>
      <c r="LOL453"/>
      <c r="LOM453"/>
      <c r="LON453"/>
      <c r="LOO453"/>
      <c r="LOP453"/>
      <c r="LOQ453"/>
      <c r="LOR453"/>
      <c r="LOS453"/>
      <c r="LOT453"/>
      <c r="LOU453"/>
      <c r="LOV453"/>
      <c r="LOW453"/>
      <c r="LOX453"/>
      <c r="LOY453"/>
      <c r="LOZ453"/>
      <c r="LPA453"/>
      <c r="LPB453"/>
      <c r="LPC453"/>
      <c r="LPD453"/>
      <c r="LPE453"/>
      <c r="LPF453"/>
      <c r="LPG453"/>
      <c r="LPH453"/>
      <c r="LPI453"/>
      <c r="LPJ453"/>
      <c r="LPK453"/>
      <c r="LPL453"/>
      <c r="LPM453"/>
      <c r="LPN453"/>
      <c r="LPO453"/>
      <c r="LPP453"/>
      <c r="LPQ453"/>
      <c r="LPR453"/>
      <c r="LPS453"/>
      <c r="LPT453"/>
      <c r="LPU453"/>
      <c r="LPV453"/>
      <c r="LPW453"/>
      <c r="LPX453"/>
      <c r="LPY453"/>
      <c r="LPZ453"/>
      <c r="LQA453"/>
      <c r="LQB453"/>
      <c r="LQC453"/>
      <c r="LQD453"/>
      <c r="LQE453"/>
      <c r="LQF453"/>
      <c r="LQG453"/>
      <c r="LQH453"/>
      <c r="LQI453"/>
      <c r="LQJ453"/>
      <c r="LQK453"/>
      <c r="LQL453"/>
      <c r="LQM453"/>
      <c r="LQN453"/>
      <c r="LQO453"/>
      <c r="LQP453"/>
      <c r="LQQ453"/>
      <c r="LQR453"/>
      <c r="LQS453"/>
      <c r="LQT453"/>
      <c r="LQU453"/>
      <c r="LQV453"/>
      <c r="LQW453"/>
      <c r="LQX453"/>
      <c r="LQY453"/>
      <c r="LQZ453"/>
      <c r="LRA453"/>
      <c r="LRB453"/>
      <c r="LRC453"/>
      <c r="LRD453"/>
      <c r="LRE453"/>
      <c r="LRF453"/>
      <c r="LRG453"/>
      <c r="LRH453"/>
      <c r="LRI453"/>
      <c r="LRJ453"/>
      <c r="LRK453"/>
      <c r="LRL453"/>
      <c r="LRM453"/>
      <c r="LRN453"/>
      <c r="LRO453"/>
      <c r="LRP453"/>
      <c r="LRQ453"/>
      <c r="LRR453"/>
      <c r="LRS453"/>
      <c r="LRT453"/>
      <c r="LRU453"/>
      <c r="LRV453"/>
      <c r="LRW453"/>
      <c r="LRX453"/>
      <c r="LRY453"/>
      <c r="LRZ453"/>
      <c r="LSA453"/>
      <c r="LSB453"/>
      <c r="LSC453"/>
      <c r="LSD453"/>
      <c r="LSE453"/>
      <c r="LSF453"/>
      <c r="LSG453"/>
      <c r="LSH453"/>
      <c r="LSI453"/>
      <c r="LSJ453"/>
      <c r="LSK453"/>
      <c r="LSL453"/>
      <c r="LSM453"/>
      <c r="LSN453"/>
      <c r="LSO453"/>
      <c r="LSP453"/>
      <c r="LSQ453"/>
      <c r="LSR453"/>
      <c r="LSS453"/>
      <c r="LST453"/>
      <c r="LSU453"/>
      <c r="LSV453"/>
      <c r="LSW453"/>
      <c r="LSX453"/>
      <c r="LSY453"/>
      <c r="LSZ453"/>
      <c r="LTA453"/>
      <c r="LTB453"/>
      <c r="LTC453"/>
      <c r="LTD453"/>
      <c r="LTE453"/>
      <c r="LTF453"/>
      <c r="LTG453"/>
      <c r="LTH453"/>
      <c r="LTI453"/>
      <c r="LTJ453"/>
      <c r="LTK453"/>
      <c r="LTL453"/>
      <c r="LTM453"/>
      <c r="LTN453"/>
      <c r="LTO453"/>
      <c r="LTP453"/>
      <c r="LTQ453"/>
      <c r="LTR453"/>
      <c r="LTS453"/>
      <c r="LTT453"/>
      <c r="LTU453"/>
      <c r="LTV453"/>
      <c r="LTW453"/>
      <c r="LTX453"/>
      <c r="LTY453"/>
      <c r="LTZ453"/>
      <c r="LUA453"/>
      <c r="LUB453"/>
      <c r="LUC453"/>
      <c r="LUD453"/>
      <c r="LUE453"/>
      <c r="LUF453"/>
      <c r="LUG453"/>
      <c r="LUH453"/>
      <c r="LUI453"/>
      <c r="LUJ453"/>
      <c r="LUK453"/>
      <c r="LUL453"/>
      <c r="LUM453"/>
      <c r="LUN453"/>
      <c r="LUO453"/>
      <c r="LUP453"/>
      <c r="LUQ453"/>
      <c r="LUR453"/>
      <c r="LUS453"/>
      <c r="LUT453"/>
      <c r="LUU453"/>
      <c r="LUV453"/>
      <c r="LUW453"/>
      <c r="LUX453"/>
      <c r="LUY453"/>
      <c r="LUZ453"/>
      <c r="LVA453"/>
      <c r="LVB453"/>
      <c r="LVC453"/>
      <c r="LVD453"/>
      <c r="LVE453"/>
      <c r="LVF453"/>
      <c r="LVG453"/>
      <c r="LVH453"/>
      <c r="LVI453"/>
      <c r="LVJ453"/>
      <c r="LVK453"/>
      <c r="LVL453"/>
      <c r="LVM453"/>
      <c r="LVN453"/>
      <c r="LVO453"/>
      <c r="LVP453"/>
      <c r="LVQ453"/>
      <c r="LVR453"/>
      <c r="LVS453"/>
      <c r="LVT453"/>
      <c r="LVU453"/>
      <c r="LVV453"/>
      <c r="LVW453"/>
      <c r="LVX453"/>
      <c r="LVY453"/>
      <c r="LVZ453"/>
      <c r="LWA453"/>
      <c r="LWB453"/>
      <c r="LWC453"/>
      <c r="LWD453"/>
      <c r="LWE453"/>
      <c r="LWF453"/>
      <c r="LWG453"/>
      <c r="LWH453"/>
      <c r="LWI453"/>
      <c r="LWJ453"/>
      <c r="LWK453"/>
      <c r="LWL453"/>
      <c r="LWM453"/>
      <c r="LWN453"/>
      <c r="LWO453"/>
      <c r="LWP453"/>
      <c r="LWQ453"/>
      <c r="LWR453"/>
      <c r="LWS453"/>
      <c r="LWT453"/>
      <c r="LWU453"/>
      <c r="LWV453"/>
      <c r="LWW453"/>
      <c r="LWX453"/>
      <c r="LWY453"/>
      <c r="LWZ453"/>
      <c r="LXA453"/>
      <c r="LXB453"/>
      <c r="LXC453"/>
      <c r="LXD453"/>
      <c r="LXE453"/>
      <c r="LXF453"/>
      <c r="LXG453"/>
      <c r="LXH453"/>
      <c r="LXI453"/>
      <c r="LXJ453"/>
      <c r="LXK453"/>
      <c r="LXL453"/>
      <c r="LXM453"/>
      <c r="LXN453"/>
      <c r="LXO453"/>
      <c r="LXP453"/>
      <c r="LXQ453"/>
      <c r="LXR453"/>
      <c r="LXS453"/>
      <c r="LXT453"/>
      <c r="LXU453"/>
      <c r="LXV453"/>
      <c r="LXW453"/>
      <c r="LXX453"/>
      <c r="LXY453"/>
      <c r="LXZ453"/>
      <c r="LYA453"/>
      <c r="LYB453"/>
      <c r="LYC453"/>
      <c r="LYD453"/>
      <c r="LYE453"/>
      <c r="LYF453"/>
      <c r="LYG453"/>
      <c r="LYH453"/>
      <c r="LYI453"/>
      <c r="LYJ453"/>
      <c r="LYK453"/>
      <c r="LYL453"/>
      <c r="LYM453"/>
      <c r="LYN453"/>
      <c r="LYO453"/>
      <c r="LYP453"/>
      <c r="LYQ453"/>
      <c r="LYR453"/>
      <c r="LYS453"/>
      <c r="LYT453"/>
      <c r="LYU453"/>
      <c r="LYV453"/>
      <c r="LYW453"/>
      <c r="LYX453"/>
      <c r="LYY453"/>
      <c r="LYZ453"/>
      <c r="LZA453"/>
      <c r="LZB453"/>
      <c r="LZC453"/>
      <c r="LZD453"/>
      <c r="LZE453"/>
      <c r="LZF453"/>
      <c r="LZG453"/>
      <c r="LZH453"/>
      <c r="LZI453"/>
      <c r="LZJ453"/>
      <c r="LZK453"/>
      <c r="LZL453"/>
      <c r="LZM453"/>
      <c r="LZN453"/>
      <c r="LZO453"/>
      <c r="LZP453"/>
      <c r="LZQ453"/>
      <c r="LZR453"/>
      <c r="LZS453"/>
      <c r="LZT453"/>
      <c r="LZU453"/>
      <c r="LZV453"/>
      <c r="LZW453"/>
      <c r="LZX453"/>
      <c r="LZY453"/>
      <c r="LZZ453"/>
      <c r="MAA453"/>
      <c r="MAB453"/>
      <c r="MAC453"/>
      <c r="MAD453"/>
      <c r="MAE453"/>
      <c r="MAF453"/>
      <c r="MAG453"/>
      <c r="MAH453"/>
      <c r="MAI453"/>
      <c r="MAJ453"/>
      <c r="MAK453"/>
      <c r="MAL453"/>
      <c r="MAM453"/>
      <c r="MAN453"/>
      <c r="MAO453"/>
      <c r="MAP453"/>
      <c r="MAQ453"/>
      <c r="MAR453"/>
      <c r="MAS453"/>
      <c r="MAT453"/>
      <c r="MAU453"/>
      <c r="MAV453"/>
      <c r="MAW453"/>
      <c r="MAX453"/>
      <c r="MAY453"/>
      <c r="MAZ453"/>
      <c r="MBA453"/>
      <c r="MBB453"/>
      <c r="MBC453"/>
      <c r="MBD453"/>
      <c r="MBE453"/>
      <c r="MBF453"/>
      <c r="MBG453"/>
      <c r="MBH453"/>
      <c r="MBI453"/>
      <c r="MBJ453"/>
      <c r="MBK453"/>
      <c r="MBL453"/>
      <c r="MBM453"/>
      <c r="MBN453"/>
      <c r="MBO453"/>
      <c r="MBP453"/>
      <c r="MBQ453"/>
      <c r="MBR453"/>
      <c r="MBS453"/>
      <c r="MBT453"/>
      <c r="MBU453"/>
      <c r="MBV453"/>
      <c r="MBW453"/>
      <c r="MBX453"/>
      <c r="MBY453"/>
      <c r="MBZ453"/>
      <c r="MCA453"/>
      <c r="MCB453"/>
      <c r="MCC453"/>
      <c r="MCD453"/>
      <c r="MCE453"/>
      <c r="MCF453"/>
      <c r="MCG453"/>
      <c r="MCH453"/>
      <c r="MCI453"/>
      <c r="MCJ453"/>
      <c r="MCK453"/>
      <c r="MCL453"/>
      <c r="MCM453"/>
      <c r="MCN453"/>
      <c r="MCO453"/>
      <c r="MCP453"/>
      <c r="MCQ453"/>
      <c r="MCR453"/>
      <c r="MCS453"/>
      <c r="MCT453"/>
      <c r="MCU453"/>
      <c r="MCV453"/>
      <c r="MCW453"/>
      <c r="MCX453"/>
      <c r="MCY453"/>
      <c r="MCZ453"/>
      <c r="MDA453"/>
      <c r="MDB453"/>
      <c r="MDC453"/>
      <c r="MDD453"/>
      <c r="MDE453"/>
      <c r="MDF453"/>
      <c r="MDG453"/>
      <c r="MDH453"/>
      <c r="MDI453"/>
      <c r="MDJ453"/>
      <c r="MDK453"/>
      <c r="MDL453"/>
      <c r="MDM453"/>
      <c r="MDN453"/>
      <c r="MDO453"/>
      <c r="MDP453"/>
      <c r="MDQ453"/>
      <c r="MDR453"/>
      <c r="MDS453"/>
      <c r="MDT453"/>
      <c r="MDU453"/>
      <c r="MDV453"/>
      <c r="MDW453"/>
      <c r="MDX453"/>
      <c r="MDY453"/>
      <c r="MDZ453"/>
      <c r="MEA453"/>
      <c r="MEB453"/>
      <c r="MEC453"/>
      <c r="MED453"/>
      <c r="MEE453"/>
      <c r="MEF453"/>
      <c r="MEG453"/>
      <c r="MEH453"/>
      <c r="MEI453"/>
      <c r="MEJ453"/>
      <c r="MEK453"/>
      <c r="MEL453"/>
      <c r="MEM453"/>
      <c r="MEN453"/>
      <c r="MEO453"/>
      <c r="MEP453"/>
      <c r="MEQ453"/>
      <c r="MER453"/>
      <c r="MES453"/>
      <c r="MET453"/>
      <c r="MEU453"/>
      <c r="MEV453"/>
      <c r="MEW453"/>
      <c r="MEX453"/>
      <c r="MEY453"/>
      <c r="MEZ453"/>
      <c r="MFA453"/>
      <c r="MFB453"/>
      <c r="MFC453"/>
      <c r="MFD453"/>
      <c r="MFE453"/>
      <c r="MFF453"/>
      <c r="MFG453"/>
      <c r="MFH453"/>
      <c r="MFI453"/>
      <c r="MFJ453"/>
      <c r="MFK453"/>
      <c r="MFL453"/>
      <c r="MFM453"/>
      <c r="MFN453"/>
      <c r="MFO453"/>
      <c r="MFP453"/>
      <c r="MFQ453"/>
      <c r="MFR453"/>
      <c r="MFS453"/>
      <c r="MFT453"/>
      <c r="MFU453"/>
      <c r="MFV453"/>
      <c r="MFW453"/>
      <c r="MFX453"/>
      <c r="MFY453"/>
      <c r="MFZ453"/>
      <c r="MGA453"/>
      <c r="MGB453"/>
      <c r="MGC453"/>
      <c r="MGD453"/>
      <c r="MGE453"/>
      <c r="MGF453"/>
      <c r="MGG453"/>
      <c r="MGH453"/>
      <c r="MGI453"/>
      <c r="MGJ453"/>
      <c r="MGK453"/>
      <c r="MGL453"/>
      <c r="MGM453"/>
      <c r="MGN453"/>
      <c r="MGO453"/>
      <c r="MGP453"/>
      <c r="MGQ453"/>
      <c r="MGR453"/>
      <c r="MGS453"/>
      <c r="MGT453"/>
      <c r="MGU453"/>
      <c r="MGV453"/>
      <c r="MGW453"/>
      <c r="MGX453"/>
      <c r="MGY453"/>
      <c r="MGZ453"/>
      <c r="MHA453"/>
      <c r="MHB453"/>
      <c r="MHC453"/>
      <c r="MHD453"/>
      <c r="MHE453"/>
      <c r="MHF453"/>
      <c r="MHG453"/>
      <c r="MHH453"/>
      <c r="MHI453"/>
      <c r="MHJ453"/>
      <c r="MHK453"/>
      <c r="MHL453"/>
      <c r="MHM453"/>
      <c r="MHN453"/>
      <c r="MHO453"/>
      <c r="MHP453"/>
      <c r="MHQ453"/>
      <c r="MHR453"/>
      <c r="MHS453"/>
      <c r="MHT453"/>
      <c r="MHU453"/>
      <c r="MHV453"/>
      <c r="MHW453"/>
      <c r="MHX453"/>
      <c r="MHY453"/>
      <c r="MHZ453"/>
      <c r="MIA453"/>
      <c r="MIB453"/>
      <c r="MIC453"/>
      <c r="MID453"/>
      <c r="MIE453"/>
      <c r="MIF453"/>
      <c r="MIG453"/>
      <c r="MIH453"/>
      <c r="MII453"/>
      <c r="MIJ453"/>
      <c r="MIK453"/>
      <c r="MIL453"/>
      <c r="MIM453"/>
      <c r="MIN453"/>
      <c r="MIO453"/>
      <c r="MIP453"/>
      <c r="MIQ453"/>
      <c r="MIR453"/>
      <c r="MIS453"/>
      <c r="MIT453"/>
      <c r="MIU453"/>
      <c r="MIV453"/>
      <c r="MIW453"/>
      <c r="MIX453"/>
      <c r="MIY453"/>
      <c r="MIZ453"/>
      <c r="MJA453"/>
      <c r="MJB453"/>
      <c r="MJC453"/>
      <c r="MJD453"/>
      <c r="MJE453"/>
      <c r="MJF453"/>
      <c r="MJG453"/>
      <c r="MJH453"/>
      <c r="MJI453"/>
      <c r="MJJ453"/>
      <c r="MJK453"/>
      <c r="MJL453"/>
      <c r="MJM453"/>
      <c r="MJN453"/>
      <c r="MJO453"/>
      <c r="MJP453"/>
      <c r="MJQ453"/>
      <c r="MJR453"/>
      <c r="MJS453"/>
      <c r="MJT453"/>
      <c r="MJU453"/>
      <c r="MJV453"/>
      <c r="MJW453"/>
      <c r="MJX453"/>
      <c r="MJY453"/>
      <c r="MJZ453"/>
      <c r="MKA453"/>
      <c r="MKB453"/>
      <c r="MKC453"/>
      <c r="MKD453"/>
      <c r="MKE453"/>
      <c r="MKF453"/>
      <c r="MKG453"/>
      <c r="MKH453"/>
      <c r="MKI453"/>
      <c r="MKJ453"/>
      <c r="MKK453"/>
      <c r="MKL453"/>
      <c r="MKM453"/>
      <c r="MKN453"/>
      <c r="MKO453"/>
      <c r="MKP453"/>
      <c r="MKQ453"/>
      <c r="MKR453"/>
      <c r="MKS453"/>
      <c r="MKT453"/>
      <c r="MKU453"/>
      <c r="MKV453"/>
      <c r="MKW453"/>
      <c r="MKX453"/>
      <c r="MKY453"/>
      <c r="MKZ453"/>
      <c r="MLA453"/>
      <c r="MLB453"/>
      <c r="MLC453"/>
      <c r="MLD453"/>
      <c r="MLE453"/>
      <c r="MLF453"/>
      <c r="MLG453"/>
      <c r="MLH453"/>
      <c r="MLI453"/>
      <c r="MLJ453"/>
      <c r="MLK453"/>
      <c r="MLL453"/>
      <c r="MLM453"/>
      <c r="MLN453"/>
      <c r="MLO453"/>
      <c r="MLP453"/>
      <c r="MLQ453"/>
      <c r="MLR453"/>
      <c r="MLS453"/>
      <c r="MLT453"/>
      <c r="MLU453"/>
      <c r="MLV453"/>
      <c r="MLW453"/>
      <c r="MLX453"/>
      <c r="MLY453"/>
      <c r="MLZ453"/>
      <c r="MMA453"/>
      <c r="MMB453"/>
      <c r="MMC453"/>
      <c r="MMD453"/>
      <c r="MME453"/>
      <c r="MMF453"/>
      <c r="MMG453"/>
      <c r="MMH453"/>
      <c r="MMI453"/>
      <c r="MMJ453"/>
      <c r="MMK453"/>
      <c r="MML453"/>
      <c r="MMM453"/>
      <c r="MMN453"/>
      <c r="MMO453"/>
      <c r="MMP453"/>
      <c r="MMQ453"/>
      <c r="MMR453"/>
      <c r="MMS453"/>
      <c r="MMT453"/>
      <c r="MMU453"/>
      <c r="MMV453"/>
      <c r="MMW453"/>
      <c r="MMX453"/>
      <c r="MMY453"/>
      <c r="MMZ453"/>
      <c r="MNA453"/>
      <c r="MNB453"/>
      <c r="MNC453"/>
      <c r="MND453"/>
      <c r="MNE453"/>
      <c r="MNF453"/>
      <c r="MNG453"/>
      <c r="MNH453"/>
      <c r="MNI453"/>
      <c r="MNJ453"/>
      <c r="MNK453"/>
      <c r="MNL453"/>
      <c r="MNM453"/>
      <c r="MNN453"/>
      <c r="MNO453"/>
      <c r="MNP453"/>
      <c r="MNQ453"/>
      <c r="MNR453"/>
      <c r="MNS453"/>
      <c r="MNT453"/>
      <c r="MNU453"/>
      <c r="MNV453"/>
      <c r="MNW453"/>
      <c r="MNX453"/>
      <c r="MNY453"/>
      <c r="MNZ453"/>
      <c r="MOA453"/>
      <c r="MOB453"/>
      <c r="MOC453"/>
      <c r="MOD453"/>
      <c r="MOE453"/>
      <c r="MOF453"/>
      <c r="MOG453"/>
      <c r="MOH453"/>
      <c r="MOI453"/>
      <c r="MOJ453"/>
      <c r="MOK453"/>
      <c r="MOL453"/>
      <c r="MOM453"/>
      <c r="MON453"/>
      <c r="MOO453"/>
      <c r="MOP453"/>
      <c r="MOQ453"/>
      <c r="MOR453"/>
      <c r="MOS453"/>
      <c r="MOT453"/>
      <c r="MOU453"/>
      <c r="MOV453"/>
      <c r="MOW453"/>
      <c r="MOX453"/>
      <c r="MOY453"/>
      <c r="MOZ453"/>
      <c r="MPA453"/>
      <c r="MPB453"/>
      <c r="MPC453"/>
      <c r="MPD453"/>
      <c r="MPE453"/>
      <c r="MPF453"/>
      <c r="MPG453"/>
      <c r="MPH453"/>
      <c r="MPI453"/>
      <c r="MPJ453"/>
      <c r="MPK453"/>
      <c r="MPL453"/>
      <c r="MPM453"/>
      <c r="MPN453"/>
      <c r="MPO453"/>
      <c r="MPP453"/>
      <c r="MPQ453"/>
      <c r="MPR453"/>
      <c r="MPS453"/>
      <c r="MPT453"/>
      <c r="MPU453"/>
      <c r="MPV453"/>
      <c r="MPW453"/>
      <c r="MPX453"/>
      <c r="MPY453"/>
      <c r="MPZ453"/>
      <c r="MQA453"/>
      <c r="MQB453"/>
      <c r="MQC453"/>
      <c r="MQD453"/>
      <c r="MQE453"/>
      <c r="MQF453"/>
      <c r="MQG453"/>
      <c r="MQH453"/>
      <c r="MQI453"/>
      <c r="MQJ453"/>
      <c r="MQK453"/>
      <c r="MQL453"/>
      <c r="MQM453"/>
      <c r="MQN453"/>
      <c r="MQO453"/>
      <c r="MQP453"/>
      <c r="MQQ453"/>
      <c r="MQR453"/>
      <c r="MQS453"/>
      <c r="MQT453"/>
      <c r="MQU453"/>
      <c r="MQV453"/>
      <c r="MQW453"/>
      <c r="MQX453"/>
      <c r="MQY453"/>
      <c r="MQZ453"/>
      <c r="MRA453"/>
      <c r="MRB453"/>
      <c r="MRC453"/>
      <c r="MRD453"/>
      <c r="MRE453"/>
      <c r="MRF453"/>
      <c r="MRG453"/>
      <c r="MRH453"/>
      <c r="MRI453"/>
      <c r="MRJ453"/>
      <c r="MRK453"/>
      <c r="MRL453"/>
      <c r="MRM453"/>
      <c r="MRN453"/>
      <c r="MRO453"/>
      <c r="MRP453"/>
      <c r="MRQ453"/>
      <c r="MRR453"/>
      <c r="MRS453"/>
      <c r="MRT453"/>
      <c r="MRU453"/>
      <c r="MRV453"/>
      <c r="MRW453"/>
      <c r="MRX453"/>
      <c r="MRY453"/>
      <c r="MRZ453"/>
      <c r="MSA453"/>
      <c r="MSB453"/>
      <c r="MSC453"/>
      <c r="MSD453"/>
      <c r="MSE453"/>
      <c r="MSF453"/>
      <c r="MSG453"/>
      <c r="MSH453"/>
      <c r="MSI453"/>
      <c r="MSJ453"/>
      <c r="MSK453"/>
      <c r="MSL453"/>
      <c r="MSM453"/>
      <c r="MSN453"/>
      <c r="MSO453"/>
      <c r="MSP453"/>
      <c r="MSQ453"/>
      <c r="MSR453"/>
      <c r="MSS453"/>
      <c r="MST453"/>
      <c r="MSU453"/>
      <c r="MSV453"/>
      <c r="MSW453"/>
      <c r="MSX453"/>
      <c r="MSY453"/>
      <c r="MSZ453"/>
      <c r="MTA453"/>
      <c r="MTB453"/>
      <c r="MTC453"/>
      <c r="MTD453"/>
      <c r="MTE453"/>
      <c r="MTF453"/>
      <c r="MTG453"/>
      <c r="MTH453"/>
      <c r="MTI453"/>
      <c r="MTJ453"/>
      <c r="MTK453"/>
      <c r="MTL453"/>
      <c r="MTM453"/>
      <c r="MTN453"/>
      <c r="MTO453"/>
      <c r="MTP453"/>
      <c r="MTQ453"/>
      <c r="MTR453"/>
      <c r="MTS453"/>
      <c r="MTT453"/>
      <c r="MTU453"/>
      <c r="MTV453"/>
      <c r="MTW453"/>
      <c r="MTX453"/>
      <c r="MTY453"/>
      <c r="MTZ453"/>
      <c r="MUA453"/>
      <c r="MUB453"/>
      <c r="MUC453"/>
      <c r="MUD453"/>
      <c r="MUE453"/>
      <c r="MUF453"/>
      <c r="MUG453"/>
      <c r="MUH453"/>
      <c r="MUI453"/>
      <c r="MUJ453"/>
      <c r="MUK453"/>
      <c r="MUL453"/>
      <c r="MUM453"/>
      <c r="MUN453"/>
      <c r="MUO453"/>
      <c r="MUP453"/>
      <c r="MUQ453"/>
      <c r="MUR453"/>
      <c r="MUS453"/>
      <c r="MUT453"/>
      <c r="MUU453"/>
      <c r="MUV453"/>
      <c r="MUW453"/>
      <c r="MUX453"/>
      <c r="MUY453"/>
      <c r="MUZ453"/>
      <c r="MVA453"/>
      <c r="MVB453"/>
      <c r="MVC453"/>
      <c r="MVD453"/>
      <c r="MVE453"/>
      <c r="MVF453"/>
      <c r="MVG453"/>
      <c r="MVH453"/>
      <c r="MVI453"/>
      <c r="MVJ453"/>
      <c r="MVK453"/>
      <c r="MVL453"/>
      <c r="MVM453"/>
      <c r="MVN453"/>
      <c r="MVO453"/>
      <c r="MVP453"/>
      <c r="MVQ453"/>
      <c r="MVR453"/>
      <c r="MVS453"/>
      <c r="MVT453"/>
      <c r="MVU453"/>
      <c r="MVV453"/>
      <c r="MVW453"/>
      <c r="MVX453"/>
      <c r="MVY453"/>
      <c r="MVZ453"/>
      <c r="MWA453"/>
      <c r="MWB453"/>
      <c r="MWC453"/>
      <c r="MWD453"/>
      <c r="MWE453"/>
      <c r="MWF453"/>
      <c r="MWG453"/>
      <c r="MWH453"/>
      <c r="MWI453"/>
      <c r="MWJ453"/>
      <c r="MWK453"/>
      <c r="MWL453"/>
      <c r="MWM453"/>
      <c r="MWN453"/>
      <c r="MWO453"/>
      <c r="MWP453"/>
      <c r="MWQ453"/>
      <c r="MWR453"/>
      <c r="MWS453"/>
      <c r="MWT453"/>
      <c r="MWU453"/>
      <c r="MWV453"/>
      <c r="MWW453"/>
      <c r="MWX453"/>
      <c r="MWY453"/>
      <c r="MWZ453"/>
      <c r="MXA453"/>
      <c r="MXB453"/>
      <c r="MXC453"/>
      <c r="MXD453"/>
      <c r="MXE453"/>
      <c r="MXF453"/>
      <c r="MXG453"/>
      <c r="MXH453"/>
      <c r="MXI453"/>
      <c r="MXJ453"/>
      <c r="MXK453"/>
      <c r="MXL453"/>
      <c r="MXM453"/>
      <c r="MXN453"/>
      <c r="MXO453"/>
      <c r="MXP453"/>
      <c r="MXQ453"/>
      <c r="MXR453"/>
      <c r="MXS453"/>
      <c r="MXT453"/>
      <c r="MXU453"/>
      <c r="MXV453"/>
      <c r="MXW453"/>
      <c r="MXX453"/>
      <c r="MXY453"/>
      <c r="MXZ453"/>
      <c r="MYA453"/>
      <c r="MYB453"/>
      <c r="MYC453"/>
      <c r="MYD453"/>
      <c r="MYE453"/>
      <c r="MYF453"/>
      <c r="MYG453"/>
      <c r="MYH453"/>
      <c r="MYI453"/>
      <c r="MYJ453"/>
      <c r="MYK453"/>
      <c r="MYL453"/>
      <c r="MYM453"/>
      <c r="MYN453"/>
      <c r="MYO453"/>
      <c r="MYP453"/>
      <c r="MYQ453"/>
      <c r="MYR453"/>
      <c r="MYS453"/>
      <c r="MYT453"/>
      <c r="MYU453"/>
      <c r="MYV453"/>
      <c r="MYW453"/>
      <c r="MYX453"/>
      <c r="MYY453"/>
      <c r="MYZ453"/>
      <c r="MZA453"/>
      <c r="MZB453"/>
      <c r="MZC453"/>
      <c r="MZD453"/>
      <c r="MZE453"/>
      <c r="MZF453"/>
      <c r="MZG453"/>
      <c r="MZH453"/>
      <c r="MZI453"/>
      <c r="MZJ453"/>
      <c r="MZK453"/>
      <c r="MZL453"/>
      <c r="MZM453"/>
      <c r="MZN453"/>
      <c r="MZO453"/>
      <c r="MZP453"/>
      <c r="MZQ453"/>
      <c r="MZR453"/>
      <c r="MZS453"/>
      <c r="MZT453"/>
      <c r="MZU453"/>
      <c r="MZV453"/>
      <c r="MZW453"/>
      <c r="MZX453"/>
      <c r="MZY453"/>
      <c r="MZZ453"/>
      <c r="NAA453"/>
      <c r="NAB453"/>
      <c r="NAC453"/>
      <c r="NAD453"/>
      <c r="NAE453"/>
      <c r="NAF453"/>
      <c r="NAG453"/>
      <c r="NAH453"/>
      <c r="NAI453"/>
      <c r="NAJ453"/>
      <c r="NAK453"/>
      <c r="NAL453"/>
      <c r="NAM453"/>
      <c r="NAN453"/>
      <c r="NAO453"/>
      <c r="NAP453"/>
      <c r="NAQ453"/>
      <c r="NAR453"/>
      <c r="NAS453"/>
      <c r="NAT453"/>
      <c r="NAU453"/>
      <c r="NAV453"/>
      <c r="NAW453"/>
      <c r="NAX453"/>
      <c r="NAY453"/>
      <c r="NAZ453"/>
      <c r="NBA453"/>
      <c r="NBB453"/>
      <c r="NBC453"/>
      <c r="NBD453"/>
      <c r="NBE453"/>
      <c r="NBF453"/>
      <c r="NBG453"/>
      <c r="NBH453"/>
      <c r="NBI453"/>
      <c r="NBJ453"/>
      <c r="NBK453"/>
      <c r="NBL453"/>
      <c r="NBM453"/>
      <c r="NBN453"/>
      <c r="NBO453"/>
      <c r="NBP453"/>
      <c r="NBQ453"/>
      <c r="NBR453"/>
      <c r="NBS453"/>
      <c r="NBT453"/>
      <c r="NBU453"/>
      <c r="NBV453"/>
      <c r="NBW453"/>
      <c r="NBX453"/>
      <c r="NBY453"/>
      <c r="NBZ453"/>
      <c r="NCA453"/>
      <c r="NCB453"/>
      <c r="NCC453"/>
      <c r="NCD453"/>
      <c r="NCE453"/>
      <c r="NCF453"/>
      <c r="NCG453"/>
      <c r="NCH453"/>
      <c r="NCI453"/>
      <c r="NCJ453"/>
      <c r="NCK453"/>
      <c r="NCL453"/>
      <c r="NCM453"/>
      <c r="NCN453"/>
      <c r="NCO453"/>
      <c r="NCP453"/>
      <c r="NCQ453"/>
      <c r="NCR453"/>
      <c r="NCS453"/>
      <c r="NCT453"/>
      <c r="NCU453"/>
      <c r="NCV453"/>
      <c r="NCW453"/>
      <c r="NCX453"/>
      <c r="NCY453"/>
      <c r="NCZ453"/>
      <c r="NDA453"/>
      <c r="NDB453"/>
      <c r="NDC453"/>
      <c r="NDD453"/>
      <c r="NDE453"/>
      <c r="NDF453"/>
      <c r="NDG453"/>
      <c r="NDH453"/>
      <c r="NDI453"/>
      <c r="NDJ453"/>
      <c r="NDK453"/>
      <c r="NDL453"/>
      <c r="NDM453"/>
      <c r="NDN453"/>
      <c r="NDO453"/>
      <c r="NDP453"/>
      <c r="NDQ453"/>
      <c r="NDR453"/>
      <c r="NDS453"/>
      <c r="NDT453"/>
      <c r="NDU453"/>
      <c r="NDV453"/>
      <c r="NDW453"/>
      <c r="NDX453"/>
      <c r="NDY453"/>
      <c r="NDZ453"/>
      <c r="NEA453"/>
      <c r="NEB453"/>
      <c r="NEC453"/>
      <c r="NED453"/>
      <c r="NEE453"/>
      <c r="NEF453"/>
      <c r="NEG453"/>
      <c r="NEH453"/>
      <c r="NEI453"/>
      <c r="NEJ453"/>
      <c r="NEK453"/>
      <c r="NEL453"/>
      <c r="NEM453"/>
      <c r="NEN453"/>
      <c r="NEO453"/>
      <c r="NEP453"/>
      <c r="NEQ453"/>
      <c r="NER453"/>
      <c r="NES453"/>
      <c r="NET453"/>
      <c r="NEU453"/>
      <c r="NEV453"/>
      <c r="NEW453"/>
      <c r="NEX453"/>
      <c r="NEY453"/>
      <c r="NEZ453"/>
      <c r="NFA453"/>
      <c r="NFB453"/>
      <c r="NFC453"/>
      <c r="NFD453"/>
      <c r="NFE453"/>
      <c r="NFF453"/>
      <c r="NFG453"/>
      <c r="NFH453"/>
      <c r="NFI453"/>
      <c r="NFJ453"/>
      <c r="NFK453"/>
      <c r="NFL453"/>
      <c r="NFM453"/>
      <c r="NFN453"/>
      <c r="NFO453"/>
      <c r="NFP453"/>
      <c r="NFQ453"/>
      <c r="NFR453"/>
      <c r="NFS453"/>
      <c r="NFT453"/>
      <c r="NFU453"/>
      <c r="NFV453"/>
      <c r="NFW453"/>
      <c r="NFX453"/>
      <c r="NFY453"/>
      <c r="NFZ453"/>
      <c r="NGA453"/>
      <c r="NGB453"/>
      <c r="NGC453"/>
      <c r="NGD453"/>
      <c r="NGE453"/>
      <c r="NGF453"/>
      <c r="NGG453"/>
      <c r="NGH453"/>
      <c r="NGI453"/>
      <c r="NGJ453"/>
      <c r="NGK453"/>
      <c r="NGL453"/>
      <c r="NGM453"/>
      <c r="NGN453"/>
      <c r="NGO453"/>
      <c r="NGP453"/>
      <c r="NGQ453"/>
      <c r="NGR453"/>
      <c r="NGS453"/>
      <c r="NGT453"/>
      <c r="NGU453"/>
      <c r="NGV453"/>
      <c r="NGW453"/>
      <c r="NGX453"/>
      <c r="NGY453"/>
      <c r="NGZ453"/>
      <c r="NHA453"/>
      <c r="NHB453"/>
      <c r="NHC453"/>
      <c r="NHD453"/>
      <c r="NHE453"/>
      <c r="NHF453"/>
      <c r="NHG453"/>
      <c r="NHH453"/>
      <c r="NHI453"/>
      <c r="NHJ453"/>
      <c r="NHK453"/>
      <c r="NHL453"/>
      <c r="NHM453"/>
      <c r="NHN453"/>
      <c r="NHO453"/>
      <c r="NHP453"/>
      <c r="NHQ453"/>
      <c r="NHR453"/>
      <c r="NHS453"/>
      <c r="NHT453"/>
      <c r="NHU453"/>
      <c r="NHV453"/>
      <c r="NHW453"/>
      <c r="NHX453"/>
      <c r="NHY453"/>
      <c r="NHZ453"/>
      <c r="NIA453"/>
      <c r="NIB453"/>
      <c r="NIC453"/>
      <c r="NID453"/>
      <c r="NIE453"/>
      <c r="NIF453"/>
      <c r="NIG453"/>
      <c r="NIH453"/>
      <c r="NII453"/>
      <c r="NIJ453"/>
      <c r="NIK453"/>
      <c r="NIL453"/>
      <c r="NIM453"/>
      <c r="NIN453"/>
      <c r="NIO453"/>
      <c r="NIP453"/>
      <c r="NIQ453"/>
      <c r="NIR453"/>
      <c r="NIS453"/>
      <c r="NIT453"/>
      <c r="NIU453"/>
      <c r="NIV453"/>
      <c r="NIW453"/>
      <c r="NIX453"/>
      <c r="NIY453"/>
      <c r="NIZ453"/>
      <c r="NJA453"/>
      <c r="NJB453"/>
      <c r="NJC453"/>
      <c r="NJD453"/>
      <c r="NJE453"/>
      <c r="NJF453"/>
      <c r="NJG453"/>
      <c r="NJH453"/>
      <c r="NJI453"/>
      <c r="NJJ453"/>
      <c r="NJK453"/>
      <c r="NJL453"/>
      <c r="NJM453"/>
      <c r="NJN453"/>
      <c r="NJO453"/>
      <c r="NJP453"/>
      <c r="NJQ453"/>
      <c r="NJR453"/>
      <c r="NJS453"/>
      <c r="NJT453"/>
      <c r="NJU453"/>
      <c r="NJV453"/>
      <c r="NJW453"/>
      <c r="NJX453"/>
      <c r="NJY453"/>
      <c r="NJZ453"/>
      <c r="NKA453"/>
      <c r="NKB453"/>
      <c r="NKC453"/>
      <c r="NKD453"/>
      <c r="NKE453"/>
      <c r="NKF453"/>
      <c r="NKG453"/>
      <c r="NKH453"/>
      <c r="NKI453"/>
      <c r="NKJ453"/>
      <c r="NKK453"/>
      <c r="NKL453"/>
      <c r="NKM453"/>
      <c r="NKN453"/>
      <c r="NKO453"/>
      <c r="NKP453"/>
      <c r="NKQ453"/>
      <c r="NKR453"/>
      <c r="NKS453"/>
      <c r="NKT453"/>
      <c r="NKU453"/>
      <c r="NKV453"/>
      <c r="NKW453"/>
      <c r="NKX453"/>
      <c r="NKY453"/>
      <c r="NKZ453"/>
      <c r="NLA453"/>
      <c r="NLB453"/>
      <c r="NLC453"/>
      <c r="NLD453"/>
      <c r="NLE453"/>
      <c r="NLF453"/>
      <c r="NLG453"/>
      <c r="NLH453"/>
      <c r="NLI453"/>
      <c r="NLJ453"/>
      <c r="NLK453"/>
      <c r="NLL453"/>
      <c r="NLM453"/>
      <c r="NLN453"/>
      <c r="NLO453"/>
      <c r="NLP453"/>
      <c r="NLQ453"/>
      <c r="NLR453"/>
      <c r="NLS453"/>
      <c r="NLT453"/>
      <c r="NLU453"/>
      <c r="NLV453"/>
      <c r="NLW453"/>
      <c r="NLX453"/>
      <c r="NLY453"/>
      <c r="NLZ453"/>
      <c r="NMA453"/>
      <c r="NMB453"/>
      <c r="NMC453"/>
      <c r="NMD453"/>
      <c r="NME453"/>
      <c r="NMF453"/>
      <c r="NMG453"/>
      <c r="NMH453"/>
      <c r="NMI453"/>
      <c r="NMJ453"/>
      <c r="NMK453"/>
      <c r="NML453"/>
      <c r="NMM453"/>
      <c r="NMN453"/>
      <c r="NMO453"/>
      <c r="NMP453"/>
      <c r="NMQ453"/>
      <c r="NMR453"/>
      <c r="NMS453"/>
      <c r="NMT453"/>
      <c r="NMU453"/>
      <c r="NMV453"/>
      <c r="NMW453"/>
      <c r="NMX453"/>
      <c r="NMY453"/>
      <c r="NMZ453"/>
      <c r="NNA453"/>
      <c r="NNB453"/>
      <c r="NNC453"/>
      <c r="NND453"/>
      <c r="NNE453"/>
      <c r="NNF453"/>
      <c r="NNG453"/>
      <c r="NNH453"/>
      <c r="NNI453"/>
      <c r="NNJ453"/>
      <c r="NNK453"/>
      <c r="NNL453"/>
      <c r="NNM453"/>
      <c r="NNN453"/>
      <c r="NNO453"/>
      <c r="NNP453"/>
      <c r="NNQ453"/>
      <c r="NNR453"/>
      <c r="NNS453"/>
      <c r="NNT453"/>
      <c r="NNU453"/>
      <c r="NNV453"/>
      <c r="NNW453"/>
      <c r="NNX453"/>
      <c r="NNY453"/>
      <c r="NNZ453"/>
      <c r="NOA453"/>
      <c r="NOB453"/>
      <c r="NOC453"/>
      <c r="NOD453"/>
      <c r="NOE453"/>
      <c r="NOF453"/>
      <c r="NOG453"/>
      <c r="NOH453"/>
      <c r="NOI453"/>
      <c r="NOJ453"/>
      <c r="NOK453"/>
      <c r="NOL453"/>
      <c r="NOM453"/>
      <c r="NON453"/>
      <c r="NOO453"/>
      <c r="NOP453"/>
      <c r="NOQ453"/>
      <c r="NOR453"/>
      <c r="NOS453"/>
      <c r="NOT453"/>
      <c r="NOU453"/>
      <c r="NOV453"/>
      <c r="NOW453"/>
      <c r="NOX453"/>
      <c r="NOY453"/>
      <c r="NOZ453"/>
      <c r="NPA453"/>
      <c r="NPB453"/>
      <c r="NPC453"/>
      <c r="NPD453"/>
      <c r="NPE453"/>
      <c r="NPF453"/>
      <c r="NPG453"/>
      <c r="NPH453"/>
      <c r="NPI453"/>
      <c r="NPJ453"/>
      <c r="NPK453"/>
      <c r="NPL453"/>
      <c r="NPM453"/>
      <c r="NPN453"/>
      <c r="NPO453"/>
      <c r="NPP453"/>
      <c r="NPQ453"/>
      <c r="NPR453"/>
      <c r="NPS453"/>
      <c r="NPT453"/>
      <c r="NPU453"/>
      <c r="NPV453"/>
      <c r="NPW453"/>
      <c r="NPX453"/>
      <c r="NPY453"/>
      <c r="NPZ453"/>
      <c r="NQA453"/>
      <c r="NQB453"/>
      <c r="NQC453"/>
      <c r="NQD453"/>
      <c r="NQE453"/>
      <c r="NQF453"/>
      <c r="NQG453"/>
      <c r="NQH453"/>
      <c r="NQI453"/>
      <c r="NQJ453"/>
      <c r="NQK453"/>
      <c r="NQL453"/>
      <c r="NQM453"/>
      <c r="NQN453"/>
      <c r="NQO453"/>
      <c r="NQP453"/>
      <c r="NQQ453"/>
      <c r="NQR453"/>
      <c r="NQS453"/>
      <c r="NQT453"/>
      <c r="NQU453"/>
      <c r="NQV453"/>
      <c r="NQW453"/>
      <c r="NQX453"/>
      <c r="NQY453"/>
      <c r="NQZ453"/>
      <c r="NRA453"/>
      <c r="NRB453"/>
      <c r="NRC453"/>
      <c r="NRD453"/>
      <c r="NRE453"/>
      <c r="NRF453"/>
      <c r="NRG453"/>
      <c r="NRH453"/>
      <c r="NRI453"/>
      <c r="NRJ453"/>
      <c r="NRK453"/>
      <c r="NRL453"/>
      <c r="NRM453"/>
      <c r="NRN453"/>
      <c r="NRO453"/>
      <c r="NRP453"/>
      <c r="NRQ453"/>
      <c r="NRR453"/>
      <c r="NRS453"/>
      <c r="NRT453"/>
      <c r="NRU453"/>
      <c r="NRV453"/>
      <c r="NRW453"/>
      <c r="NRX453"/>
      <c r="NRY453"/>
      <c r="NRZ453"/>
      <c r="NSA453"/>
      <c r="NSB453"/>
      <c r="NSC453"/>
      <c r="NSD453"/>
      <c r="NSE453"/>
      <c r="NSF453"/>
      <c r="NSG453"/>
      <c r="NSH453"/>
      <c r="NSI453"/>
      <c r="NSJ453"/>
      <c r="NSK453"/>
      <c r="NSL453"/>
      <c r="NSM453"/>
      <c r="NSN453"/>
      <c r="NSO453"/>
      <c r="NSP453"/>
      <c r="NSQ453"/>
      <c r="NSR453"/>
      <c r="NSS453"/>
      <c r="NST453"/>
      <c r="NSU453"/>
      <c r="NSV453"/>
      <c r="NSW453"/>
      <c r="NSX453"/>
      <c r="NSY453"/>
      <c r="NSZ453"/>
      <c r="NTA453"/>
      <c r="NTB453"/>
      <c r="NTC453"/>
      <c r="NTD453"/>
      <c r="NTE453"/>
      <c r="NTF453"/>
      <c r="NTG453"/>
      <c r="NTH453"/>
      <c r="NTI453"/>
      <c r="NTJ453"/>
      <c r="NTK453"/>
      <c r="NTL453"/>
      <c r="NTM453"/>
      <c r="NTN453"/>
      <c r="NTO453"/>
      <c r="NTP453"/>
      <c r="NTQ453"/>
      <c r="NTR453"/>
      <c r="NTS453"/>
      <c r="NTT453"/>
      <c r="NTU453"/>
      <c r="NTV453"/>
      <c r="NTW453"/>
      <c r="NTX453"/>
      <c r="NTY453"/>
      <c r="NTZ453"/>
      <c r="NUA453"/>
      <c r="NUB453"/>
      <c r="NUC453"/>
      <c r="NUD453"/>
      <c r="NUE453"/>
      <c r="NUF453"/>
      <c r="NUG453"/>
      <c r="NUH453"/>
      <c r="NUI453"/>
      <c r="NUJ453"/>
      <c r="NUK453"/>
      <c r="NUL453"/>
      <c r="NUM453"/>
      <c r="NUN453"/>
      <c r="NUO453"/>
      <c r="NUP453"/>
      <c r="NUQ453"/>
      <c r="NUR453"/>
      <c r="NUS453"/>
      <c r="NUT453"/>
      <c r="NUU453"/>
      <c r="NUV453"/>
      <c r="NUW453"/>
      <c r="NUX453"/>
      <c r="NUY453"/>
      <c r="NUZ453"/>
      <c r="NVA453"/>
      <c r="NVB453"/>
      <c r="NVC453"/>
      <c r="NVD453"/>
      <c r="NVE453"/>
      <c r="NVF453"/>
      <c r="NVG453"/>
      <c r="NVH453"/>
      <c r="NVI453"/>
      <c r="NVJ453"/>
      <c r="NVK453"/>
      <c r="NVL453"/>
      <c r="NVM453"/>
      <c r="NVN453"/>
      <c r="NVO453"/>
      <c r="NVP453"/>
      <c r="NVQ453"/>
      <c r="NVR453"/>
      <c r="NVS453"/>
      <c r="NVT453"/>
      <c r="NVU453"/>
      <c r="NVV453"/>
      <c r="NVW453"/>
      <c r="NVX453"/>
      <c r="NVY453"/>
      <c r="NVZ453"/>
      <c r="NWA453"/>
      <c r="NWB453"/>
      <c r="NWC453"/>
      <c r="NWD453"/>
      <c r="NWE453"/>
      <c r="NWF453"/>
      <c r="NWG453"/>
      <c r="NWH453"/>
      <c r="NWI453"/>
      <c r="NWJ453"/>
      <c r="NWK453"/>
      <c r="NWL453"/>
      <c r="NWM453"/>
      <c r="NWN453"/>
      <c r="NWO453"/>
      <c r="NWP453"/>
      <c r="NWQ453"/>
      <c r="NWR453"/>
      <c r="NWS453"/>
      <c r="NWT453"/>
      <c r="NWU453"/>
      <c r="NWV453"/>
      <c r="NWW453"/>
      <c r="NWX453"/>
      <c r="NWY453"/>
      <c r="NWZ453"/>
      <c r="NXA453"/>
      <c r="NXB453"/>
      <c r="NXC453"/>
      <c r="NXD453"/>
      <c r="NXE453"/>
      <c r="NXF453"/>
      <c r="NXG453"/>
      <c r="NXH453"/>
      <c r="NXI453"/>
      <c r="NXJ453"/>
      <c r="NXK453"/>
      <c r="NXL453"/>
      <c r="NXM453"/>
      <c r="NXN453"/>
      <c r="NXO453"/>
      <c r="NXP453"/>
      <c r="NXQ453"/>
      <c r="NXR453"/>
      <c r="NXS453"/>
      <c r="NXT453"/>
      <c r="NXU453"/>
      <c r="NXV453"/>
      <c r="NXW453"/>
      <c r="NXX453"/>
      <c r="NXY453"/>
      <c r="NXZ453"/>
      <c r="NYA453"/>
      <c r="NYB453"/>
      <c r="NYC453"/>
      <c r="NYD453"/>
      <c r="NYE453"/>
      <c r="NYF453"/>
      <c r="NYG453"/>
      <c r="NYH453"/>
      <c r="NYI453"/>
      <c r="NYJ453"/>
      <c r="NYK453"/>
      <c r="NYL453"/>
      <c r="NYM453"/>
      <c r="NYN453"/>
      <c r="NYO453"/>
      <c r="NYP453"/>
      <c r="NYQ453"/>
      <c r="NYR453"/>
      <c r="NYS453"/>
      <c r="NYT453"/>
      <c r="NYU453"/>
      <c r="NYV453"/>
      <c r="NYW453"/>
      <c r="NYX453"/>
      <c r="NYY453"/>
      <c r="NYZ453"/>
      <c r="NZA453"/>
      <c r="NZB453"/>
      <c r="NZC453"/>
      <c r="NZD453"/>
      <c r="NZE453"/>
      <c r="NZF453"/>
      <c r="NZG453"/>
      <c r="NZH453"/>
      <c r="NZI453"/>
      <c r="NZJ453"/>
      <c r="NZK453"/>
      <c r="NZL453"/>
      <c r="NZM453"/>
      <c r="NZN453"/>
      <c r="NZO453"/>
      <c r="NZP453"/>
      <c r="NZQ453"/>
      <c r="NZR453"/>
      <c r="NZS453"/>
      <c r="NZT453"/>
      <c r="NZU453"/>
      <c r="NZV453"/>
      <c r="NZW453"/>
      <c r="NZX453"/>
      <c r="NZY453"/>
      <c r="NZZ453"/>
      <c r="OAA453"/>
      <c r="OAB453"/>
      <c r="OAC453"/>
      <c r="OAD453"/>
      <c r="OAE453"/>
      <c r="OAF453"/>
      <c r="OAG453"/>
      <c r="OAH453"/>
      <c r="OAI453"/>
      <c r="OAJ453"/>
      <c r="OAK453"/>
      <c r="OAL453"/>
      <c r="OAM453"/>
      <c r="OAN453"/>
      <c r="OAO453"/>
      <c r="OAP453"/>
      <c r="OAQ453"/>
      <c r="OAR453"/>
      <c r="OAS453"/>
      <c r="OAT453"/>
      <c r="OAU453"/>
      <c r="OAV453"/>
      <c r="OAW453"/>
      <c r="OAX453"/>
      <c r="OAY453"/>
      <c r="OAZ453"/>
      <c r="OBA453"/>
      <c r="OBB453"/>
      <c r="OBC453"/>
      <c r="OBD453"/>
      <c r="OBE453"/>
      <c r="OBF453"/>
      <c r="OBG453"/>
      <c r="OBH453"/>
      <c r="OBI453"/>
      <c r="OBJ453"/>
      <c r="OBK453"/>
      <c r="OBL453"/>
      <c r="OBM453"/>
      <c r="OBN453"/>
      <c r="OBO453"/>
      <c r="OBP453"/>
      <c r="OBQ453"/>
      <c r="OBR453"/>
      <c r="OBS453"/>
      <c r="OBT453"/>
      <c r="OBU453"/>
      <c r="OBV453"/>
      <c r="OBW453"/>
      <c r="OBX453"/>
      <c r="OBY453"/>
      <c r="OBZ453"/>
      <c r="OCA453"/>
      <c r="OCB453"/>
      <c r="OCC453"/>
      <c r="OCD453"/>
      <c r="OCE453"/>
      <c r="OCF453"/>
      <c r="OCG453"/>
      <c r="OCH453"/>
      <c r="OCI453"/>
      <c r="OCJ453"/>
      <c r="OCK453"/>
      <c r="OCL453"/>
      <c r="OCM453"/>
      <c r="OCN453"/>
      <c r="OCO453"/>
      <c r="OCP453"/>
      <c r="OCQ453"/>
      <c r="OCR453"/>
      <c r="OCS453"/>
      <c r="OCT453"/>
      <c r="OCU453"/>
      <c r="OCV453"/>
      <c r="OCW453"/>
      <c r="OCX453"/>
      <c r="OCY453"/>
      <c r="OCZ453"/>
      <c r="ODA453"/>
      <c r="ODB453"/>
      <c r="ODC453"/>
      <c r="ODD453"/>
      <c r="ODE453"/>
      <c r="ODF453"/>
      <c r="ODG453"/>
      <c r="ODH453"/>
      <c r="ODI453"/>
      <c r="ODJ453"/>
      <c r="ODK453"/>
      <c r="ODL453"/>
      <c r="ODM453"/>
      <c r="ODN453"/>
      <c r="ODO453"/>
      <c r="ODP453"/>
      <c r="ODQ453"/>
      <c r="ODR453"/>
      <c r="ODS453"/>
      <c r="ODT453"/>
      <c r="ODU453"/>
      <c r="ODV453"/>
      <c r="ODW453"/>
      <c r="ODX453"/>
      <c r="ODY453"/>
      <c r="ODZ453"/>
      <c r="OEA453"/>
      <c r="OEB453"/>
      <c r="OEC453"/>
      <c r="OED453"/>
      <c r="OEE453"/>
      <c r="OEF453"/>
      <c r="OEG453"/>
      <c r="OEH453"/>
      <c r="OEI453"/>
      <c r="OEJ453"/>
      <c r="OEK453"/>
      <c r="OEL453"/>
      <c r="OEM453"/>
      <c r="OEN453"/>
      <c r="OEO453"/>
      <c r="OEP453"/>
      <c r="OEQ453"/>
      <c r="OER453"/>
      <c r="OES453"/>
      <c r="OET453"/>
      <c r="OEU453"/>
      <c r="OEV453"/>
      <c r="OEW453"/>
      <c r="OEX453"/>
      <c r="OEY453"/>
      <c r="OEZ453"/>
      <c r="OFA453"/>
      <c r="OFB453"/>
      <c r="OFC453"/>
      <c r="OFD453"/>
      <c r="OFE453"/>
      <c r="OFF453"/>
      <c r="OFG453"/>
      <c r="OFH453"/>
      <c r="OFI453"/>
      <c r="OFJ453"/>
      <c r="OFK453"/>
      <c r="OFL453"/>
      <c r="OFM453"/>
      <c r="OFN453"/>
      <c r="OFO453"/>
      <c r="OFP453"/>
      <c r="OFQ453"/>
      <c r="OFR453"/>
      <c r="OFS453"/>
      <c r="OFT453"/>
      <c r="OFU453"/>
      <c r="OFV453"/>
      <c r="OFW453"/>
      <c r="OFX453"/>
      <c r="OFY453"/>
      <c r="OFZ453"/>
      <c r="OGA453"/>
      <c r="OGB453"/>
      <c r="OGC453"/>
      <c r="OGD453"/>
      <c r="OGE453"/>
      <c r="OGF453"/>
      <c r="OGG453"/>
      <c r="OGH453"/>
      <c r="OGI453"/>
      <c r="OGJ453"/>
      <c r="OGK453"/>
      <c r="OGL453"/>
      <c r="OGM453"/>
      <c r="OGN453"/>
      <c r="OGO453"/>
      <c r="OGP453"/>
      <c r="OGQ453"/>
      <c r="OGR453"/>
      <c r="OGS453"/>
      <c r="OGT453"/>
      <c r="OGU453"/>
      <c r="OGV453"/>
      <c r="OGW453"/>
      <c r="OGX453"/>
      <c r="OGY453"/>
      <c r="OGZ453"/>
      <c r="OHA453"/>
      <c r="OHB453"/>
      <c r="OHC453"/>
      <c r="OHD453"/>
      <c r="OHE453"/>
      <c r="OHF453"/>
      <c r="OHG453"/>
      <c r="OHH453"/>
      <c r="OHI453"/>
      <c r="OHJ453"/>
      <c r="OHK453"/>
      <c r="OHL453"/>
      <c r="OHM453"/>
      <c r="OHN453"/>
      <c r="OHO453"/>
      <c r="OHP453"/>
      <c r="OHQ453"/>
      <c r="OHR453"/>
      <c r="OHS453"/>
      <c r="OHT453"/>
      <c r="OHU453"/>
      <c r="OHV453"/>
      <c r="OHW453"/>
      <c r="OHX453"/>
      <c r="OHY453"/>
      <c r="OHZ453"/>
      <c r="OIA453"/>
      <c r="OIB453"/>
      <c r="OIC453"/>
      <c r="OID453"/>
      <c r="OIE453"/>
      <c r="OIF453"/>
      <c r="OIG453"/>
      <c r="OIH453"/>
      <c r="OII453"/>
      <c r="OIJ453"/>
      <c r="OIK453"/>
      <c r="OIL453"/>
      <c r="OIM453"/>
      <c r="OIN453"/>
      <c r="OIO453"/>
      <c r="OIP453"/>
      <c r="OIQ453"/>
      <c r="OIR453"/>
      <c r="OIS453"/>
      <c r="OIT453"/>
      <c r="OIU453"/>
      <c r="OIV453"/>
      <c r="OIW453"/>
      <c r="OIX453"/>
      <c r="OIY453"/>
      <c r="OIZ453"/>
      <c r="OJA453"/>
      <c r="OJB453"/>
      <c r="OJC453"/>
      <c r="OJD453"/>
      <c r="OJE453"/>
      <c r="OJF453"/>
      <c r="OJG453"/>
      <c r="OJH453"/>
      <c r="OJI453"/>
      <c r="OJJ453"/>
      <c r="OJK453"/>
      <c r="OJL453"/>
      <c r="OJM453"/>
      <c r="OJN453"/>
      <c r="OJO453"/>
      <c r="OJP453"/>
      <c r="OJQ453"/>
      <c r="OJR453"/>
      <c r="OJS453"/>
      <c r="OJT453"/>
      <c r="OJU453"/>
      <c r="OJV453"/>
      <c r="OJW453"/>
      <c r="OJX453"/>
      <c r="OJY453"/>
      <c r="OJZ453"/>
      <c r="OKA453"/>
      <c r="OKB453"/>
      <c r="OKC453"/>
      <c r="OKD453"/>
      <c r="OKE453"/>
      <c r="OKF453"/>
      <c r="OKG453"/>
      <c r="OKH453"/>
      <c r="OKI453"/>
      <c r="OKJ453"/>
      <c r="OKK453"/>
      <c r="OKL453"/>
      <c r="OKM453"/>
      <c r="OKN453"/>
      <c r="OKO453"/>
      <c r="OKP453"/>
      <c r="OKQ453"/>
      <c r="OKR453"/>
      <c r="OKS453"/>
      <c r="OKT453"/>
      <c r="OKU453"/>
      <c r="OKV453"/>
      <c r="OKW453"/>
      <c r="OKX453"/>
      <c r="OKY453"/>
      <c r="OKZ453"/>
      <c r="OLA453"/>
      <c r="OLB453"/>
      <c r="OLC453"/>
      <c r="OLD453"/>
      <c r="OLE453"/>
      <c r="OLF453"/>
      <c r="OLG453"/>
      <c r="OLH453"/>
      <c r="OLI453"/>
      <c r="OLJ453"/>
      <c r="OLK453"/>
      <c r="OLL453"/>
      <c r="OLM453"/>
      <c r="OLN453"/>
      <c r="OLO453"/>
      <c r="OLP453"/>
      <c r="OLQ453"/>
      <c r="OLR453"/>
      <c r="OLS453"/>
      <c r="OLT453"/>
      <c r="OLU453"/>
      <c r="OLV453"/>
      <c r="OLW453"/>
      <c r="OLX453"/>
      <c r="OLY453"/>
      <c r="OLZ453"/>
      <c r="OMA453"/>
      <c r="OMB453"/>
      <c r="OMC453"/>
      <c r="OMD453"/>
      <c r="OME453"/>
      <c r="OMF453"/>
      <c r="OMG453"/>
      <c r="OMH453"/>
      <c r="OMI453"/>
      <c r="OMJ453"/>
      <c r="OMK453"/>
      <c r="OML453"/>
      <c r="OMM453"/>
      <c r="OMN453"/>
      <c r="OMO453"/>
      <c r="OMP453"/>
      <c r="OMQ453"/>
      <c r="OMR453"/>
      <c r="OMS453"/>
      <c r="OMT453"/>
      <c r="OMU453"/>
      <c r="OMV453"/>
      <c r="OMW453"/>
      <c r="OMX453"/>
      <c r="OMY453"/>
      <c r="OMZ453"/>
      <c r="ONA453"/>
      <c r="ONB453"/>
      <c r="ONC453"/>
      <c r="OND453"/>
      <c r="ONE453"/>
      <c r="ONF453"/>
      <c r="ONG453"/>
      <c r="ONH453"/>
      <c r="ONI453"/>
      <c r="ONJ453"/>
      <c r="ONK453"/>
      <c r="ONL453"/>
      <c r="ONM453"/>
      <c r="ONN453"/>
      <c r="ONO453"/>
      <c r="ONP453"/>
      <c r="ONQ453"/>
      <c r="ONR453"/>
      <c r="ONS453"/>
      <c r="ONT453"/>
      <c r="ONU453"/>
      <c r="ONV453"/>
      <c r="ONW453"/>
      <c r="ONX453"/>
      <c r="ONY453"/>
      <c r="ONZ453"/>
      <c r="OOA453"/>
      <c r="OOB453"/>
      <c r="OOC453"/>
      <c r="OOD453"/>
      <c r="OOE453"/>
      <c r="OOF453"/>
      <c r="OOG453"/>
      <c r="OOH453"/>
      <c r="OOI453"/>
      <c r="OOJ453"/>
      <c r="OOK453"/>
      <c r="OOL453"/>
      <c r="OOM453"/>
      <c r="OON453"/>
      <c r="OOO453"/>
      <c r="OOP453"/>
      <c r="OOQ453"/>
      <c r="OOR453"/>
      <c r="OOS453"/>
      <c r="OOT453"/>
      <c r="OOU453"/>
      <c r="OOV453"/>
      <c r="OOW453"/>
      <c r="OOX453"/>
      <c r="OOY453"/>
      <c r="OOZ453"/>
      <c r="OPA453"/>
      <c r="OPB453"/>
      <c r="OPC453"/>
      <c r="OPD453"/>
      <c r="OPE453"/>
      <c r="OPF453"/>
      <c r="OPG453"/>
      <c r="OPH453"/>
      <c r="OPI453"/>
      <c r="OPJ453"/>
      <c r="OPK453"/>
      <c r="OPL453"/>
      <c r="OPM453"/>
      <c r="OPN453"/>
      <c r="OPO453"/>
      <c r="OPP453"/>
      <c r="OPQ453"/>
      <c r="OPR453"/>
      <c r="OPS453"/>
      <c r="OPT453"/>
      <c r="OPU453"/>
      <c r="OPV453"/>
      <c r="OPW453"/>
      <c r="OPX453"/>
      <c r="OPY453"/>
      <c r="OPZ453"/>
      <c r="OQA453"/>
      <c r="OQB453"/>
      <c r="OQC453"/>
      <c r="OQD453"/>
      <c r="OQE453"/>
      <c r="OQF453"/>
      <c r="OQG453"/>
      <c r="OQH453"/>
      <c r="OQI453"/>
      <c r="OQJ453"/>
      <c r="OQK453"/>
      <c r="OQL453"/>
      <c r="OQM453"/>
      <c r="OQN453"/>
      <c r="OQO453"/>
      <c r="OQP453"/>
      <c r="OQQ453"/>
      <c r="OQR453"/>
      <c r="OQS453"/>
      <c r="OQT453"/>
      <c r="OQU453"/>
      <c r="OQV453"/>
      <c r="OQW453"/>
      <c r="OQX453"/>
      <c r="OQY453"/>
      <c r="OQZ453"/>
      <c r="ORA453"/>
      <c r="ORB453"/>
      <c r="ORC453"/>
      <c r="ORD453"/>
      <c r="ORE453"/>
      <c r="ORF453"/>
      <c r="ORG453"/>
      <c r="ORH453"/>
      <c r="ORI453"/>
      <c r="ORJ453"/>
      <c r="ORK453"/>
      <c r="ORL453"/>
      <c r="ORM453"/>
      <c r="ORN453"/>
      <c r="ORO453"/>
      <c r="ORP453"/>
      <c r="ORQ453"/>
      <c r="ORR453"/>
      <c r="ORS453"/>
      <c r="ORT453"/>
      <c r="ORU453"/>
      <c r="ORV453"/>
      <c r="ORW453"/>
      <c r="ORX453"/>
      <c r="ORY453"/>
      <c r="ORZ453"/>
      <c r="OSA453"/>
      <c r="OSB453"/>
      <c r="OSC453"/>
      <c r="OSD453"/>
      <c r="OSE453"/>
      <c r="OSF453"/>
      <c r="OSG453"/>
      <c r="OSH453"/>
      <c r="OSI453"/>
      <c r="OSJ453"/>
      <c r="OSK453"/>
      <c r="OSL453"/>
      <c r="OSM453"/>
      <c r="OSN453"/>
      <c r="OSO453"/>
      <c r="OSP453"/>
      <c r="OSQ453"/>
      <c r="OSR453"/>
      <c r="OSS453"/>
      <c r="OST453"/>
      <c r="OSU453"/>
      <c r="OSV453"/>
      <c r="OSW453"/>
      <c r="OSX453"/>
      <c r="OSY453"/>
      <c r="OSZ453"/>
      <c r="OTA453"/>
      <c r="OTB453"/>
      <c r="OTC453"/>
      <c r="OTD453"/>
      <c r="OTE453"/>
      <c r="OTF453"/>
      <c r="OTG453"/>
      <c r="OTH453"/>
      <c r="OTI453"/>
      <c r="OTJ453"/>
      <c r="OTK453"/>
      <c r="OTL453"/>
      <c r="OTM453"/>
      <c r="OTN453"/>
      <c r="OTO453"/>
      <c r="OTP453"/>
      <c r="OTQ453"/>
      <c r="OTR453"/>
      <c r="OTS453"/>
      <c r="OTT453"/>
      <c r="OTU453"/>
      <c r="OTV453"/>
      <c r="OTW453"/>
      <c r="OTX453"/>
      <c r="OTY453"/>
      <c r="OTZ453"/>
      <c r="OUA453"/>
      <c r="OUB453"/>
      <c r="OUC453"/>
      <c r="OUD453"/>
      <c r="OUE453"/>
      <c r="OUF453"/>
      <c r="OUG453"/>
      <c r="OUH453"/>
      <c r="OUI453"/>
      <c r="OUJ453"/>
      <c r="OUK453"/>
      <c r="OUL453"/>
      <c r="OUM453"/>
      <c r="OUN453"/>
      <c r="OUO453"/>
      <c r="OUP453"/>
      <c r="OUQ453"/>
      <c r="OUR453"/>
      <c r="OUS453"/>
      <c r="OUT453"/>
      <c r="OUU453"/>
      <c r="OUV453"/>
      <c r="OUW453"/>
      <c r="OUX453"/>
      <c r="OUY453"/>
      <c r="OUZ453"/>
      <c r="OVA453"/>
      <c r="OVB453"/>
      <c r="OVC453"/>
      <c r="OVD453"/>
      <c r="OVE453"/>
      <c r="OVF453"/>
      <c r="OVG453"/>
      <c r="OVH453"/>
      <c r="OVI453"/>
      <c r="OVJ453"/>
      <c r="OVK453"/>
      <c r="OVL453"/>
      <c r="OVM453"/>
      <c r="OVN453"/>
      <c r="OVO453"/>
      <c r="OVP453"/>
      <c r="OVQ453"/>
      <c r="OVR453"/>
      <c r="OVS453"/>
      <c r="OVT453"/>
      <c r="OVU453"/>
      <c r="OVV453"/>
      <c r="OVW453"/>
      <c r="OVX453"/>
      <c r="OVY453"/>
      <c r="OVZ453"/>
      <c r="OWA453"/>
      <c r="OWB453"/>
      <c r="OWC453"/>
      <c r="OWD453"/>
      <c r="OWE453"/>
      <c r="OWF453"/>
      <c r="OWG453"/>
      <c r="OWH453"/>
      <c r="OWI453"/>
      <c r="OWJ453"/>
      <c r="OWK453"/>
      <c r="OWL453"/>
      <c r="OWM453"/>
      <c r="OWN453"/>
      <c r="OWO453"/>
      <c r="OWP453"/>
      <c r="OWQ453"/>
      <c r="OWR453"/>
      <c r="OWS453"/>
      <c r="OWT453"/>
      <c r="OWU453"/>
      <c r="OWV453"/>
      <c r="OWW453"/>
      <c r="OWX453"/>
      <c r="OWY453"/>
      <c r="OWZ453"/>
      <c r="OXA453"/>
      <c r="OXB453"/>
      <c r="OXC453"/>
      <c r="OXD453"/>
      <c r="OXE453"/>
      <c r="OXF453"/>
      <c r="OXG453"/>
      <c r="OXH453"/>
      <c r="OXI453"/>
      <c r="OXJ453"/>
      <c r="OXK453"/>
      <c r="OXL453"/>
      <c r="OXM453"/>
      <c r="OXN453"/>
      <c r="OXO453"/>
      <c r="OXP453"/>
      <c r="OXQ453"/>
      <c r="OXR453"/>
      <c r="OXS453"/>
      <c r="OXT453"/>
      <c r="OXU453"/>
      <c r="OXV453"/>
      <c r="OXW453"/>
      <c r="OXX453"/>
      <c r="OXY453"/>
      <c r="OXZ453"/>
      <c r="OYA453"/>
      <c r="OYB453"/>
      <c r="OYC453"/>
      <c r="OYD453"/>
      <c r="OYE453"/>
      <c r="OYF453"/>
      <c r="OYG453"/>
      <c r="OYH453"/>
      <c r="OYI453"/>
      <c r="OYJ453"/>
      <c r="OYK453"/>
      <c r="OYL453"/>
      <c r="OYM453"/>
      <c r="OYN453"/>
      <c r="OYO453"/>
      <c r="OYP453"/>
      <c r="OYQ453"/>
      <c r="OYR453"/>
      <c r="OYS453"/>
      <c r="OYT453"/>
      <c r="OYU453"/>
      <c r="OYV453"/>
      <c r="OYW453"/>
      <c r="OYX453"/>
      <c r="OYY453"/>
      <c r="OYZ453"/>
      <c r="OZA453"/>
      <c r="OZB453"/>
      <c r="OZC453"/>
      <c r="OZD453"/>
      <c r="OZE453"/>
      <c r="OZF453"/>
      <c r="OZG453"/>
      <c r="OZH453"/>
      <c r="OZI453"/>
      <c r="OZJ453"/>
      <c r="OZK453"/>
      <c r="OZL453"/>
      <c r="OZM453"/>
      <c r="OZN453"/>
      <c r="OZO453"/>
      <c r="OZP453"/>
      <c r="OZQ453"/>
      <c r="OZR453"/>
      <c r="OZS453"/>
      <c r="OZT453"/>
      <c r="OZU453"/>
      <c r="OZV453"/>
      <c r="OZW453"/>
      <c r="OZX453"/>
      <c r="OZY453"/>
      <c r="OZZ453"/>
      <c r="PAA453"/>
      <c r="PAB453"/>
      <c r="PAC453"/>
      <c r="PAD453"/>
      <c r="PAE453"/>
      <c r="PAF453"/>
      <c r="PAG453"/>
      <c r="PAH453"/>
      <c r="PAI453"/>
      <c r="PAJ453"/>
      <c r="PAK453"/>
      <c r="PAL453"/>
      <c r="PAM453"/>
      <c r="PAN453"/>
      <c r="PAO453"/>
      <c r="PAP453"/>
      <c r="PAQ453"/>
      <c r="PAR453"/>
      <c r="PAS453"/>
      <c r="PAT453"/>
      <c r="PAU453"/>
      <c r="PAV453"/>
      <c r="PAW453"/>
      <c r="PAX453"/>
      <c r="PAY453"/>
      <c r="PAZ453"/>
      <c r="PBA453"/>
      <c r="PBB453"/>
      <c r="PBC453"/>
      <c r="PBD453"/>
      <c r="PBE453"/>
      <c r="PBF453"/>
      <c r="PBG453"/>
      <c r="PBH453"/>
      <c r="PBI453"/>
      <c r="PBJ453"/>
      <c r="PBK453"/>
      <c r="PBL453"/>
      <c r="PBM453"/>
      <c r="PBN453"/>
      <c r="PBO453"/>
      <c r="PBP453"/>
      <c r="PBQ453"/>
      <c r="PBR453"/>
      <c r="PBS453"/>
      <c r="PBT453"/>
      <c r="PBU453"/>
      <c r="PBV453"/>
      <c r="PBW453"/>
      <c r="PBX453"/>
      <c r="PBY453"/>
      <c r="PBZ453"/>
      <c r="PCA453"/>
      <c r="PCB453"/>
      <c r="PCC453"/>
      <c r="PCD453"/>
      <c r="PCE453"/>
      <c r="PCF453"/>
      <c r="PCG453"/>
      <c r="PCH453"/>
      <c r="PCI453"/>
      <c r="PCJ453"/>
      <c r="PCK453"/>
      <c r="PCL453"/>
      <c r="PCM453"/>
      <c r="PCN453"/>
      <c r="PCO453"/>
      <c r="PCP453"/>
      <c r="PCQ453"/>
      <c r="PCR453"/>
      <c r="PCS453"/>
      <c r="PCT453"/>
      <c r="PCU453"/>
      <c r="PCV453"/>
      <c r="PCW453"/>
      <c r="PCX453"/>
      <c r="PCY453"/>
      <c r="PCZ453"/>
      <c r="PDA453"/>
      <c r="PDB453"/>
      <c r="PDC453"/>
      <c r="PDD453"/>
      <c r="PDE453"/>
      <c r="PDF453"/>
      <c r="PDG453"/>
      <c r="PDH453"/>
      <c r="PDI453"/>
      <c r="PDJ453"/>
      <c r="PDK453"/>
      <c r="PDL453"/>
      <c r="PDM453"/>
      <c r="PDN453"/>
      <c r="PDO453"/>
      <c r="PDP453"/>
      <c r="PDQ453"/>
      <c r="PDR453"/>
      <c r="PDS453"/>
      <c r="PDT453"/>
      <c r="PDU453"/>
      <c r="PDV453"/>
      <c r="PDW453"/>
      <c r="PDX453"/>
      <c r="PDY453"/>
      <c r="PDZ453"/>
      <c r="PEA453"/>
      <c r="PEB453"/>
      <c r="PEC453"/>
      <c r="PED453"/>
      <c r="PEE453"/>
      <c r="PEF453"/>
      <c r="PEG453"/>
      <c r="PEH453"/>
      <c r="PEI453"/>
      <c r="PEJ453"/>
      <c r="PEK453"/>
      <c r="PEL453"/>
      <c r="PEM453"/>
      <c r="PEN453"/>
      <c r="PEO453"/>
      <c r="PEP453"/>
      <c r="PEQ453"/>
      <c r="PER453"/>
      <c r="PES453"/>
      <c r="PET453"/>
      <c r="PEU453"/>
      <c r="PEV453"/>
      <c r="PEW453"/>
      <c r="PEX453"/>
      <c r="PEY453"/>
      <c r="PEZ453"/>
      <c r="PFA453"/>
      <c r="PFB453"/>
      <c r="PFC453"/>
      <c r="PFD453"/>
      <c r="PFE453"/>
      <c r="PFF453"/>
      <c r="PFG453"/>
      <c r="PFH453"/>
      <c r="PFI453"/>
      <c r="PFJ453"/>
      <c r="PFK453"/>
      <c r="PFL453"/>
      <c r="PFM453"/>
      <c r="PFN453"/>
      <c r="PFO453"/>
      <c r="PFP453"/>
      <c r="PFQ453"/>
      <c r="PFR453"/>
      <c r="PFS453"/>
      <c r="PFT453"/>
      <c r="PFU453"/>
      <c r="PFV453"/>
      <c r="PFW453"/>
      <c r="PFX453"/>
      <c r="PFY453"/>
      <c r="PFZ453"/>
      <c r="PGA453"/>
      <c r="PGB453"/>
      <c r="PGC453"/>
      <c r="PGD453"/>
      <c r="PGE453"/>
      <c r="PGF453"/>
      <c r="PGG453"/>
      <c r="PGH453"/>
      <c r="PGI453"/>
      <c r="PGJ453"/>
      <c r="PGK453"/>
      <c r="PGL453"/>
      <c r="PGM453"/>
      <c r="PGN453"/>
      <c r="PGO453"/>
      <c r="PGP453"/>
      <c r="PGQ453"/>
      <c r="PGR453"/>
      <c r="PGS453"/>
      <c r="PGT453"/>
      <c r="PGU453"/>
      <c r="PGV453"/>
      <c r="PGW453"/>
      <c r="PGX453"/>
      <c r="PGY453"/>
      <c r="PGZ453"/>
      <c r="PHA453"/>
      <c r="PHB453"/>
      <c r="PHC453"/>
      <c r="PHD453"/>
      <c r="PHE453"/>
      <c r="PHF453"/>
      <c r="PHG453"/>
      <c r="PHH453"/>
      <c r="PHI453"/>
      <c r="PHJ453"/>
      <c r="PHK453"/>
      <c r="PHL453"/>
      <c r="PHM453"/>
      <c r="PHN453"/>
      <c r="PHO453"/>
      <c r="PHP453"/>
      <c r="PHQ453"/>
      <c r="PHR453"/>
      <c r="PHS453"/>
      <c r="PHT453"/>
      <c r="PHU453"/>
      <c r="PHV453"/>
      <c r="PHW453"/>
      <c r="PHX453"/>
      <c r="PHY453"/>
      <c r="PHZ453"/>
      <c r="PIA453"/>
      <c r="PIB453"/>
      <c r="PIC453"/>
      <c r="PID453"/>
      <c r="PIE453"/>
      <c r="PIF453"/>
      <c r="PIG453"/>
      <c r="PIH453"/>
      <c r="PII453"/>
      <c r="PIJ453"/>
      <c r="PIK453"/>
      <c r="PIL453"/>
      <c r="PIM453"/>
      <c r="PIN453"/>
      <c r="PIO453"/>
      <c r="PIP453"/>
      <c r="PIQ453"/>
      <c r="PIR453"/>
      <c r="PIS453"/>
      <c r="PIT453"/>
      <c r="PIU453"/>
      <c r="PIV453"/>
      <c r="PIW453"/>
      <c r="PIX453"/>
      <c r="PIY453"/>
      <c r="PIZ453"/>
      <c r="PJA453"/>
      <c r="PJB453"/>
      <c r="PJC453"/>
      <c r="PJD453"/>
      <c r="PJE453"/>
      <c r="PJF453"/>
      <c r="PJG453"/>
      <c r="PJH453"/>
      <c r="PJI453"/>
      <c r="PJJ453"/>
      <c r="PJK453"/>
      <c r="PJL453"/>
      <c r="PJM453"/>
      <c r="PJN453"/>
      <c r="PJO453"/>
      <c r="PJP453"/>
      <c r="PJQ453"/>
      <c r="PJR453"/>
      <c r="PJS453"/>
      <c r="PJT453"/>
      <c r="PJU453"/>
      <c r="PJV453"/>
      <c r="PJW453"/>
      <c r="PJX453"/>
      <c r="PJY453"/>
      <c r="PJZ453"/>
      <c r="PKA453"/>
      <c r="PKB453"/>
      <c r="PKC453"/>
      <c r="PKD453"/>
      <c r="PKE453"/>
      <c r="PKF453"/>
      <c r="PKG453"/>
      <c r="PKH453"/>
      <c r="PKI453"/>
      <c r="PKJ453"/>
      <c r="PKK453"/>
      <c r="PKL453"/>
      <c r="PKM453"/>
      <c r="PKN453"/>
      <c r="PKO453"/>
      <c r="PKP453"/>
      <c r="PKQ453"/>
      <c r="PKR453"/>
      <c r="PKS453"/>
      <c r="PKT453"/>
      <c r="PKU453"/>
      <c r="PKV453"/>
      <c r="PKW453"/>
      <c r="PKX453"/>
      <c r="PKY453"/>
      <c r="PKZ453"/>
      <c r="PLA453"/>
      <c r="PLB453"/>
      <c r="PLC453"/>
      <c r="PLD453"/>
      <c r="PLE453"/>
      <c r="PLF453"/>
      <c r="PLG453"/>
      <c r="PLH453"/>
      <c r="PLI453"/>
      <c r="PLJ453"/>
      <c r="PLK453"/>
      <c r="PLL453"/>
      <c r="PLM453"/>
      <c r="PLN453"/>
      <c r="PLO453"/>
      <c r="PLP453"/>
      <c r="PLQ453"/>
      <c r="PLR453"/>
      <c r="PLS453"/>
      <c r="PLT453"/>
      <c r="PLU453"/>
      <c r="PLV453"/>
      <c r="PLW453"/>
      <c r="PLX453"/>
      <c r="PLY453"/>
      <c r="PLZ453"/>
      <c r="PMA453"/>
      <c r="PMB453"/>
      <c r="PMC453"/>
      <c r="PMD453"/>
      <c r="PME453"/>
      <c r="PMF453"/>
      <c r="PMG453"/>
      <c r="PMH453"/>
      <c r="PMI453"/>
      <c r="PMJ453"/>
      <c r="PMK453"/>
      <c r="PML453"/>
      <c r="PMM453"/>
      <c r="PMN453"/>
      <c r="PMO453"/>
      <c r="PMP453"/>
      <c r="PMQ453"/>
      <c r="PMR453"/>
      <c r="PMS453"/>
      <c r="PMT453"/>
      <c r="PMU453"/>
      <c r="PMV453"/>
      <c r="PMW453"/>
      <c r="PMX453"/>
      <c r="PMY453"/>
      <c r="PMZ453"/>
      <c r="PNA453"/>
      <c r="PNB453"/>
      <c r="PNC453"/>
      <c r="PND453"/>
      <c r="PNE453"/>
      <c r="PNF453"/>
      <c r="PNG453"/>
      <c r="PNH453"/>
      <c r="PNI453"/>
      <c r="PNJ453"/>
      <c r="PNK453"/>
      <c r="PNL453"/>
      <c r="PNM453"/>
      <c r="PNN453"/>
      <c r="PNO453"/>
      <c r="PNP453"/>
      <c r="PNQ453"/>
      <c r="PNR453"/>
      <c r="PNS453"/>
      <c r="PNT453"/>
      <c r="PNU453"/>
      <c r="PNV453"/>
      <c r="PNW453"/>
      <c r="PNX453"/>
      <c r="PNY453"/>
      <c r="PNZ453"/>
      <c r="POA453"/>
      <c r="POB453"/>
      <c r="POC453"/>
      <c r="POD453"/>
      <c r="POE453"/>
      <c r="POF453"/>
      <c r="POG453"/>
      <c r="POH453"/>
      <c r="POI453"/>
      <c r="POJ453"/>
      <c r="POK453"/>
      <c r="POL453"/>
      <c r="POM453"/>
      <c r="PON453"/>
      <c r="POO453"/>
      <c r="POP453"/>
      <c r="POQ453"/>
      <c r="POR453"/>
      <c r="POS453"/>
      <c r="POT453"/>
      <c r="POU453"/>
      <c r="POV453"/>
      <c r="POW453"/>
      <c r="POX453"/>
      <c r="POY453"/>
      <c r="POZ453"/>
      <c r="PPA453"/>
      <c r="PPB453"/>
      <c r="PPC453"/>
      <c r="PPD453"/>
      <c r="PPE453"/>
      <c r="PPF453"/>
      <c r="PPG453"/>
      <c r="PPH453"/>
      <c r="PPI453"/>
      <c r="PPJ453"/>
      <c r="PPK453"/>
      <c r="PPL453"/>
      <c r="PPM453"/>
      <c r="PPN453"/>
      <c r="PPO453"/>
      <c r="PPP453"/>
      <c r="PPQ453"/>
      <c r="PPR453"/>
      <c r="PPS453"/>
      <c r="PPT453"/>
      <c r="PPU453"/>
      <c r="PPV453"/>
      <c r="PPW453"/>
      <c r="PPX453"/>
      <c r="PPY453"/>
      <c r="PPZ453"/>
      <c r="PQA453"/>
      <c r="PQB453"/>
      <c r="PQC453"/>
      <c r="PQD453"/>
      <c r="PQE453"/>
      <c r="PQF453"/>
      <c r="PQG453"/>
      <c r="PQH453"/>
      <c r="PQI453"/>
      <c r="PQJ453"/>
      <c r="PQK453"/>
      <c r="PQL453"/>
      <c r="PQM453"/>
      <c r="PQN453"/>
      <c r="PQO453"/>
      <c r="PQP453"/>
      <c r="PQQ453"/>
      <c r="PQR453"/>
      <c r="PQS453"/>
      <c r="PQT453"/>
      <c r="PQU453"/>
      <c r="PQV453"/>
      <c r="PQW453"/>
      <c r="PQX453"/>
      <c r="PQY453"/>
      <c r="PQZ453"/>
      <c r="PRA453"/>
      <c r="PRB453"/>
      <c r="PRC453"/>
      <c r="PRD453"/>
      <c r="PRE453"/>
      <c r="PRF453"/>
      <c r="PRG453"/>
      <c r="PRH453"/>
      <c r="PRI453"/>
      <c r="PRJ453"/>
      <c r="PRK453"/>
      <c r="PRL453"/>
      <c r="PRM453"/>
      <c r="PRN453"/>
      <c r="PRO453"/>
      <c r="PRP453"/>
      <c r="PRQ453"/>
      <c r="PRR453"/>
      <c r="PRS453"/>
      <c r="PRT453"/>
      <c r="PRU453"/>
      <c r="PRV453"/>
      <c r="PRW453"/>
      <c r="PRX453"/>
      <c r="PRY453"/>
      <c r="PRZ453"/>
      <c r="PSA453"/>
      <c r="PSB453"/>
      <c r="PSC453"/>
      <c r="PSD453"/>
      <c r="PSE453"/>
      <c r="PSF453"/>
      <c r="PSG453"/>
      <c r="PSH453"/>
      <c r="PSI453"/>
      <c r="PSJ453"/>
      <c r="PSK453"/>
      <c r="PSL453"/>
      <c r="PSM453"/>
      <c r="PSN453"/>
      <c r="PSO453"/>
      <c r="PSP453"/>
      <c r="PSQ453"/>
      <c r="PSR453"/>
      <c r="PSS453"/>
      <c r="PST453"/>
      <c r="PSU453"/>
      <c r="PSV453"/>
      <c r="PSW453"/>
      <c r="PSX453"/>
      <c r="PSY453"/>
      <c r="PSZ453"/>
      <c r="PTA453"/>
      <c r="PTB453"/>
      <c r="PTC453"/>
      <c r="PTD453"/>
      <c r="PTE453"/>
      <c r="PTF453"/>
      <c r="PTG453"/>
      <c r="PTH453"/>
      <c r="PTI453"/>
      <c r="PTJ453"/>
      <c r="PTK453"/>
      <c r="PTL453"/>
      <c r="PTM453"/>
      <c r="PTN453"/>
      <c r="PTO453"/>
      <c r="PTP453"/>
      <c r="PTQ453"/>
      <c r="PTR453"/>
      <c r="PTS453"/>
      <c r="PTT453"/>
      <c r="PTU453"/>
      <c r="PTV453"/>
      <c r="PTW453"/>
      <c r="PTX453"/>
      <c r="PTY453"/>
      <c r="PTZ453"/>
      <c r="PUA453"/>
      <c r="PUB453"/>
      <c r="PUC453"/>
      <c r="PUD453"/>
      <c r="PUE453"/>
      <c r="PUF453"/>
      <c r="PUG453"/>
      <c r="PUH453"/>
      <c r="PUI453"/>
      <c r="PUJ453"/>
      <c r="PUK453"/>
      <c r="PUL453"/>
      <c r="PUM453"/>
      <c r="PUN453"/>
      <c r="PUO453"/>
      <c r="PUP453"/>
      <c r="PUQ453"/>
      <c r="PUR453"/>
      <c r="PUS453"/>
      <c r="PUT453"/>
      <c r="PUU453"/>
      <c r="PUV453"/>
      <c r="PUW453"/>
      <c r="PUX453"/>
      <c r="PUY453"/>
      <c r="PUZ453"/>
      <c r="PVA453"/>
      <c r="PVB453"/>
      <c r="PVC453"/>
      <c r="PVD453"/>
      <c r="PVE453"/>
      <c r="PVF453"/>
      <c r="PVG453"/>
      <c r="PVH453"/>
      <c r="PVI453"/>
      <c r="PVJ453"/>
      <c r="PVK453"/>
      <c r="PVL453"/>
      <c r="PVM453"/>
      <c r="PVN453"/>
      <c r="PVO453"/>
      <c r="PVP453"/>
      <c r="PVQ453"/>
      <c r="PVR453"/>
      <c r="PVS453"/>
      <c r="PVT453"/>
      <c r="PVU453"/>
      <c r="PVV453"/>
      <c r="PVW453"/>
      <c r="PVX453"/>
      <c r="PVY453"/>
      <c r="PVZ453"/>
      <c r="PWA453"/>
      <c r="PWB453"/>
      <c r="PWC453"/>
      <c r="PWD453"/>
      <c r="PWE453"/>
      <c r="PWF453"/>
      <c r="PWG453"/>
      <c r="PWH453"/>
      <c r="PWI453"/>
      <c r="PWJ453"/>
      <c r="PWK453"/>
      <c r="PWL453"/>
      <c r="PWM453"/>
      <c r="PWN453"/>
      <c r="PWO453"/>
      <c r="PWP453"/>
      <c r="PWQ453"/>
      <c r="PWR453"/>
      <c r="PWS453"/>
      <c r="PWT453"/>
      <c r="PWU453"/>
      <c r="PWV453"/>
      <c r="PWW453"/>
      <c r="PWX453"/>
      <c r="PWY453"/>
      <c r="PWZ453"/>
      <c r="PXA453"/>
      <c r="PXB453"/>
      <c r="PXC453"/>
      <c r="PXD453"/>
      <c r="PXE453"/>
      <c r="PXF453"/>
      <c r="PXG453"/>
      <c r="PXH453"/>
      <c r="PXI453"/>
      <c r="PXJ453"/>
      <c r="PXK453"/>
      <c r="PXL453"/>
      <c r="PXM453"/>
      <c r="PXN453"/>
      <c r="PXO453"/>
      <c r="PXP453"/>
      <c r="PXQ453"/>
      <c r="PXR453"/>
      <c r="PXS453"/>
      <c r="PXT453"/>
      <c r="PXU453"/>
      <c r="PXV453"/>
      <c r="PXW453"/>
      <c r="PXX453"/>
      <c r="PXY453"/>
      <c r="PXZ453"/>
      <c r="PYA453"/>
      <c r="PYB453"/>
      <c r="PYC453"/>
      <c r="PYD453"/>
      <c r="PYE453"/>
      <c r="PYF453"/>
      <c r="PYG453"/>
      <c r="PYH453"/>
      <c r="PYI453"/>
      <c r="PYJ453"/>
      <c r="PYK453"/>
      <c r="PYL453"/>
      <c r="PYM453"/>
      <c r="PYN453"/>
      <c r="PYO453"/>
      <c r="PYP453"/>
      <c r="PYQ453"/>
      <c r="PYR453"/>
      <c r="PYS453"/>
      <c r="PYT453"/>
      <c r="PYU453"/>
      <c r="PYV453"/>
      <c r="PYW453"/>
      <c r="PYX453"/>
      <c r="PYY453"/>
      <c r="PYZ453"/>
      <c r="PZA453"/>
      <c r="PZB453"/>
      <c r="PZC453"/>
      <c r="PZD453"/>
      <c r="PZE453"/>
      <c r="PZF453"/>
      <c r="PZG453"/>
      <c r="PZH453"/>
      <c r="PZI453"/>
      <c r="PZJ453"/>
      <c r="PZK453"/>
      <c r="PZL453"/>
      <c r="PZM453"/>
      <c r="PZN453"/>
      <c r="PZO453"/>
      <c r="PZP453"/>
      <c r="PZQ453"/>
      <c r="PZR453"/>
      <c r="PZS453"/>
      <c r="PZT453"/>
      <c r="PZU453"/>
      <c r="PZV453"/>
      <c r="PZW453"/>
      <c r="PZX453"/>
      <c r="PZY453"/>
      <c r="PZZ453"/>
      <c r="QAA453"/>
      <c r="QAB453"/>
      <c r="QAC453"/>
      <c r="QAD453"/>
      <c r="QAE453"/>
      <c r="QAF453"/>
      <c r="QAG453"/>
      <c r="QAH453"/>
      <c r="QAI453"/>
      <c r="QAJ453"/>
      <c r="QAK453"/>
      <c r="QAL453"/>
      <c r="QAM453"/>
      <c r="QAN453"/>
      <c r="QAO453"/>
      <c r="QAP453"/>
      <c r="QAQ453"/>
      <c r="QAR453"/>
      <c r="QAS453"/>
      <c r="QAT453"/>
      <c r="QAU453"/>
      <c r="QAV453"/>
      <c r="QAW453"/>
      <c r="QAX453"/>
      <c r="QAY453"/>
      <c r="QAZ453"/>
      <c r="QBA453"/>
      <c r="QBB453"/>
      <c r="QBC453"/>
      <c r="QBD453"/>
      <c r="QBE453"/>
      <c r="QBF453"/>
      <c r="QBG453"/>
      <c r="QBH453"/>
      <c r="QBI453"/>
      <c r="QBJ453"/>
      <c r="QBK453"/>
      <c r="QBL453"/>
      <c r="QBM453"/>
      <c r="QBN453"/>
      <c r="QBO453"/>
      <c r="QBP453"/>
      <c r="QBQ453"/>
      <c r="QBR453"/>
      <c r="QBS453"/>
      <c r="QBT453"/>
      <c r="QBU453"/>
      <c r="QBV453"/>
      <c r="QBW453"/>
      <c r="QBX453"/>
      <c r="QBY453"/>
      <c r="QBZ453"/>
      <c r="QCA453"/>
      <c r="QCB453"/>
      <c r="QCC453"/>
      <c r="QCD453"/>
      <c r="QCE453"/>
      <c r="QCF453"/>
      <c r="QCG453"/>
      <c r="QCH453"/>
      <c r="QCI453"/>
      <c r="QCJ453"/>
      <c r="QCK453"/>
      <c r="QCL453"/>
      <c r="QCM453"/>
      <c r="QCN453"/>
      <c r="QCO453"/>
      <c r="QCP453"/>
      <c r="QCQ453"/>
      <c r="QCR453"/>
      <c r="QCS453"/>
      <c r="QCT453"/>
      <c r="QCU453"/>
      <c r="QCV453"/>
      <c r="QCW453"/>
      <c r="QCX453"/>
      <c r="QCY453"/>
      <c r="QCZ453"/>
      <c r="QDA453"/>
      <c r="QDB453"/>
      <c r="QDC453"/>
      <c r="QDD453"/>
      <c r="QDE453"/>
      <c r="QDF453"/>
      <c r="QDG453"/>
      <c r="QDH453"/>
      <c r="QDI453"/>
      <c r="QDJ453"/>
      <c r="QDK453"/>
      <c r="QDL453"/>
      <c r="QDM453"/>
      <c r="QDN453"/>
      <c r="QDO453"/>
      <c r="QDP453"/>
      <c r="QDQ453"/>
      <c r="QDR453"/>
      <c r="QDS453"/>
      <c r="QDT453"/>
      <c r="QDU453"/>
      <c r="QDV453"/>
      <c r="QDW453"/>
      <c r="QDX453"/>
      <c r="QDY453"/>
      <c r="QDZ453"/>
      <c r="QEA453"/>
      <c r="QEB453"/>
      <c r="QEC453"/>
      <c r="QED453"/>
      <c r="QEE453"/>
      <c r="QEF453"/>
      <c r="QEG453"/>
      <c r="QEH453"/>
      <c r="QEI453"/>
      <c r="QEJ453"/>
      <c r="QEK453"/>
      <c r="QEL453"/>
      <c r="QEM453"/>
      <c r="QEN453"/>
      <c r="QEO453"/>
      <c r="QEP453"/>
      <c r="QEQ453"/>
      <c r="QER453"/>
      <c r="QES453"/>
      <c r="QET453"/>
      <c r="QEU453"/>
      <c r="QEV453"/>
      <c r="QEW453"/>
      <c r="QEX453"/>
      <c r="QEY453"/>
      <c r="QEZ453"/>
      <c r="QFA453"/>
      <c r="QFB453"/>
      <c r="QFC453"/>
      <c r="QFD453"/>
      <c r="QFE453"/>
      <c r="QFF453"/>
      <c r="QFG453"/>
      <c r="QFH453"/>
      <c r="QFI453"/>
      <c r="QFJ453"/>
      <c r="QFK453"/>
      <c r="QFL453"/>
      <c r="QFM453"/>
      <c r="QFN453"/>
      <c r="QFO453"/>
      <c r="QFP453"/>
      <c r="QFQ453"/>
      <c r="QFR453"/>
      <c r="QFS453"/>
      <c r="QFT453"/>
      <c r="QFU453"/>
      <c r="QFV453"/>
      <c r="QFW453"/>
      <c r="QFX453"/>
      <c r="QFY453"/>
      <c r="QFZ453"/>
      <c r="QGA453"/>
      <c r="QGB453"/>
      <c r="QGC453"/>
      <c r="QGD453"/>
      <c r="QGE453"/>
      <c r="QGF453"/>
      <c r="QGG453"/>
      <c r="QGH453"/>
      <c r="QGI453"/>
      <c r="QGJ453"/>
      <c r="QGK453"/>
      <c r="QGL453"/>
      <c r="QGM453"/>
      <c r="QGN453"/>
      <c r="QGO453"/>
      <c r="QGP453"/>
      <c r="QGQ453"/>
      <c r="QGR453"/>
      <c r="QGS453"/>
      <c r="QGT453"/>
      <c r="QGU453"/>
      <c r="QGV453"/>
      <c r="QGW453"/>
      <c r="QGX453"/>
      <c r="QGY453"/>
      <c r="QGZ453"/>
      <c r="QHA453"/>
      <c r="QHB453"/>
      <c r="QHC453"/>
      <c r="QHD453"/>
      <c r="QHE453"/>
      <c r="QHF453"/>
      <c r="QHG453"/>
      <c r="QHH453"/>
      <c r="QHI453"/>
      <c r="QHJ453"/>
      <c r="QHK453"/>
      <c r="QHL453"/>
      <c r="QHM453"/>
      <c r="QHN453"/>
      <c r="QHO453"/>
      <c r="QHP453"/>
      <c r="QHQ453"/>
      <c r="QHR453"/>
      <c r="QHS453"/>
      <c r="QHT453"/>
      <c r="QHU453"/>
      <c r="QHV453"/>
      <c r="QHW453"/>
      <c r="QHX453"/>
      <c r="QHY453"/>
      <c r="QHZ453"/>
      <c r="QIA453"/>
      <c r="QIB453"/>
      <c r="QIC453"/>
      <c r="QID453"/>
      <c r="QIE453"/>
      <c r="QIF453"/>
      <c r="QIG453"/>
      <c r="QIH453"/>
      <c r="QII453"/>
      <c r="QIJ453"/>
      <c r="QIK453"/>
      <c r="QIL453"/>
      <c r="QIM453"/>
      <c r="QIN453"/>
      <c r="QIO453"/>
      <c r="QIP453"/>
      <c r="QIQ453"/>
      <c r="QIR453"/>
      <c r="QIS453"/>
      <c r="QIT453"/>
      <c r="QIU453"/>
      <c r="QIV453"/>
      <c r="QIW453"/>
      <c r="QIX453"/>
      <c r="QIY453"/>
      <c r="QIZ453"/>
      <c r="QJA453"/>
      <c r="QJB453"/>
      <c r="QJC453"/>
      <c r="QJD453"/>
      <c r="QJE453"/>
      <c r="QJF453"/>
      <c r="QJG453"/>
      <c r="QJH453"/>
      <c r="QJI453"/>
      <c r="QJJ453"/>
      <c r="QJK453"/>
      <c r="QJL453"/>
      <c r="QJM453"/>
      <c r="QJN453"/>
      <c r="QJO453"/>
      <c r="QJP453"/>
      <c r="QJQ453"/>
      <c r="QJR453"/>
      <c r="QJS453"/>
      <c r="QJT453"/>
      <c r="QJU453"/>
      <c r="QJV453"/>
      <c r="QJW453"/>
      <c r="QJX453"/>
      <c r="QJY453"/>
      <c r="QJZ453"/>
      <c r="QKA453"/>
      <c r="QKB453"/>
      <c r="QKC453"/>
      <c r="QKD453"/>
      <c r="QKE453"/>
      <c r="QKF453"/>
      <c r="QKG453"/>
      <c r="QKH453"/>
      <c r="QKI453"/>
      <c r="QKJ453"/>
      <c r="QKK453"/>
      <c r="QKL453"/>
      <c r="QKM453"/>
      <c r="QKN453"/>
      <c r="QKO453"/>
      <c r="QKP453"/>
      <c r="QKQ453"/>
      <c r="QKR453"/>
      <c r="QKS453"/>
      <c r="QKT453"/>
      <c r="QKU453"/>
      <c r="QKV453"/>
      <c r="QKW453"/>
      <c r="QKX453"/>
      <c r="QKY453"/>
      <c r="QKZ453"/>
      <c r="QLA453"/>
      <c r="QLB453"/>
      <c r="QLC453"/>
      <c r="QLD453"/>
      <c r="QLE453"/>
      <c r="QLF453"/>
      <c r="QLG453"/>
      <c r="QLH453"/>
      <c r="QLI453"/>
      <c r="QLJ453"/>
      <c r="QLK453"/>
      <c r="QLL453"/>
      <c r="QLM453"/>
      <c r="QLN453"/>
      <c r="QLO453"/>
      <c r="QLP453"/>
      <c r="QLQ453"/>
      <c r="QLR453"/>
      <c r="QLS453"/>
      <c r="QLT453"/>
      <c r="QLU453"/>
      <c r="QLV453"/>
      <c r="QLW453"/>
      <c r="QLX453"/>
      <c r="QLY453"/>
      <c r="QLZ453"/>
      <c r="QMA453"/>
      <c r="QMB453"/>
      <c r="QMC453"/>
      <c r="QMD453"/>
      <c r="QME453"/>
      <c r="QMF453"/>
      <c r="QMG453"/>
      <c r="QMH453"/>
      <c r="QMI453"/>
      <c r="QMJ453"/>
      <c r="QMK453"/>
      <c r="QML453"/>
      <c r="QMM453"/>
      <c r="QMN453"/>
      <c r="QMO453"/>
      <c r="QMP453"/>
      <c r="QMQ453"/>
      <c r="QMR453"/>
      <c r="QMS453"/>
      <c r="QMT453"/>
      <c r="QMU453"/>
      <c r="QMV453"/>
      <c r="QMW453"/>
      <c r="QMX453"/>
      <c r="QMY453"/>
      <c r="QMZ453"/>
      <c r="QNA453"/>
      <c r="QNB453"/>
      <c r="QNC453"/>
      <c r="QND453"/>
      <c r="QNE453"/>
      <c r="QNF453"/>
      <c r="QNG453"/>
      <c r="QNH453"/>
      <c r="QNI453"/>
      <c r="QNJ453"/>
      <c r="QNK453"/>
      <c r="QNL453"/>
      <c r="QNM453"/>
      <c r="QNN453"/>
      <c r="QNO453"/>
      <c r="QNP453"/>
      <c r="QNQ453"/>
      <c r="QNR453"/>
      <c r="QNS453"/>
      <c r="QNT453"/>
      <c r="QNU453"/>
      <c r="QNV453"/>
      <c r="QNW453"/>
      <c r="QNX453"/>
      <c r="QNY453"/>
      <c r="QNZ453"/>
      <c r="QOA453"/>
      <c r="QOB453"/>
      <c r="QOC453"/>
      <c r="QOD453"/>
      <c r="QOE453"/>
      <c r="QOF453"/>
      <c r="QOG453"/>
      <c r="QOH453"/>
      <c r="QOI453"/>
      <c r="QOJ453"/>
      <c r="QOK453"/>
      <c r="QOL453"/>
      <c r="QOM453"/>
      <c r="QON453"/>
      <c r="QOO453"/>
      <c r="QOP453"/>
      <c r="QOQ453"/>
      <c r="QOR453"/>
      <c r="QOS453"/>
      <c r="QOT453"/>
      <c r="QOU453"/>
      <c r="QOV453"/>
      <c r="QOW453"/>
      <c r="QOX453"/>
      <c r="QOY453"/>
      <c r="QOZ453"/>
      <c r="QPA453"/>
      <c r="QPB453"/>
      <c r="QPC453"/>
      <c r="QPD453"/>
      <c r="QPE453"/>
      <c r="QPF453"/>
      <c r="QPG453"/>
      <c r="QPH453"/>
      <c r="QPI453"/>
      <c r="QPJ453"/>
      <c r="QPK453"/>
      <c r="QPL453"/>
      <c r="QPM453"/>
      <c r="QPN453"/>
      <c r="QPO453"/>
      <c r="QPP453"/>
      <c r="QPQ453"/>
      <c r="QPR453"/>
      <c r="QPS453"/>
      <c r="QPT453"/>
      <c r="QPU453"/>
      <c r="QPV453"/>
      <c r="QPW453"/>
      <c r="QPX453"/>
      <c r="QPY453"/>
      <c r="QPZ453"/>
      <c r="QQA453"/>
      <c r="QQB453"/>
      <c r="QQC453"/>
      <c r="QQD453"/>
      <c r="QQE453"/>
      <c r="QQF453"/>
      <c r="QQG453"/>
      <c r="QQH453"/>
      <c r="QQI453"/>
      <c r="QQJ453"/>
      <c r="QQK453"/>
      <c r="QQL453"/>
      <c r="QQM453"/>
      <c r="QQN453"/>
      <c r="QQO453"/>
      <c r="QQP453"/>
      <c r="QQQ453"/>
      <c r="QQR453"/>
      <c r="QQS453"/>
      <c r="QQT453"/>
      <c r="QQU453"/>
      <c r="QQV453"/>
      <c r="QQW453"/>
      <c r="QQX453"/>
      <c r="QQY453"/>
      <c r="QQZ453"/>
      <c r="QRA453"/>
      <c r="QRB453"/>
      <c r="QRC453"/>
      <c r="QRD453"/>
      <c r="QRE453"/>
      <c r="QRF453"/>
      <c r="QRG453"/>
      <c r="QRH453"/>
      <c r="QRI453"/>
      <c r="QRJ453"/>
      <c r="QRK453"/>
      <c r="QRL453"/>
      <c r="QRM453"/>
      <c r="QRN453"/>
      <c r="QRO453"/>
      <c r="QRP453"/>
      <c r="QRQ453"/>
      <c r="QRR453"/>
      <c r="QRS453"/>
      <c r="QRT453"/>
      <c r="QRU453"/>
      <c r="QRV453"/>
      <c r="QRW453"/>
      <c r="QRX453"/>
      <c r="QRY453"/>
      <c r="QRZ453"/>
      <c r="QSA453"/>
      <c r="QSB453"/>
      <c r="QSC453"/>
      <c r="QSD453"/>
      <c r="QSE453"/>
      <c r="QSF453"/>
      <c r="QSG453"/>
      <c r="QSH453"/>
      <c r="QSI453"/>
      <c r="QSJ453"/>
      <c r="QSK453"/>
      <c r="QSL453"/>
      <c r="QSM453"/>
      <c r="QSN453"/>
      <c r="QSO453"/>
      <c r="QSP453"/>
      <c r="QSQ453"/>
      <c r="QSR453"/>
      <c r="QSS453"/>
      <c r="QST453"/>
      <c r="QSU453"/>
      <c r="QSV453"/>
      <c r="QSW453"/>
      <c r="QSX453"/>
      <c r="QSY453"/>
      <c r="QSZ453"/>
      <c r="QTA453"/>
      <c r="QTB453"/>
      <c r="QTC453"/>
      <c r="QTD453"/>
      <c r="QTE453"/>
      <c r="QTF453"/>
      <c r="QTG453"/>
      <c r="QTH453"/>
      <c r="QTI453"/>
      <c r="QTJ453"/>
      <c r="QTK453"/>
      <c r="QTL453"/>
      <c r="QTM453"/>
      <c r="QTN453"/>
      <c r="QTO453"/>
      <c r="QTP453"/>
      <c r="QTQ453"/>
      <c r="QTR453"/>
      <c r="QTS453"/>
      <c r="QTT453"/>
      <c r="QTU453"/>
      <c r="QTV453"/>
      <c r="QTW453"/>
      <c r="QTX453"/>
      <c r="QTY453"/>
      <c r="QTZ453"/>
      <c r="QUA453"/>
      <c r="QUB453"/>
      <c r="QUC453"/>
      <c r="QUD453"/>
      <c r="QUE453"/>
      <c r="QUF453"/>
      <c r="QUG453"/>
      <c r="QUH453"/>
      <c r="QUI453"/>
      <c r="QUJ453"/>
      <c r="QUK453"/>
      <c r="QUL453"/>
      <c r="QUM453"/>
      <c r="QUN453"/>
      <c r="QUO453"/>
      <c r="QUP453"/>
      <c r="QUQ453"/>
      <c r="QUR453"/>
      <c r="QUS453"/>
      <c r="QUT453"/>
      <c r="QUU453"/>
      <c r="QUV453"/>
      <c r="QUW453"/>
      <c r="QUX453"/>
      <c r="QUY453"/>
      <c r="QUZ453"/>
      <c r="QVA453"/>
      <c r="QVB453"/>
      <c r="QVC453"/>
      <c r="QVD453"/>
      <c r="QVE453"/>
      <c r="QVF453"/>
      <c r="QVG453"/>
      <c r="QVH453"/>
      <c r="QVI453"/>
      <c r="QVJ453"/>
      <c r="QVK453"/>
      <c r="QVL453"/>
      <c r="QVM453"/>
      <c r="QVN453"/>
      <c r="QVO453"/>
      <c r="QVP453"/>
      <c r="QVQ453"/>
      <c r="QVR453"/>
      <c r="QVS453"/>
      <c r="QVT453"/>
      <c r="QVU453"/>
      <c r="QVV453"/>
      <c r="QVW453"/>
      <c r="QVX453"/>
      <c r="QVY453"/>
      <c r="QVZ453"/>
      <c r="QWA453"/>
      <c r="QWB453"/>
      <c r="QWC453"/>
      <c r="QWD453"/>
      <c r="QWE453"/>
      <c r="QWF453"/>
      <c r="QWG453"/>
      <c r="QWH453"/>
      <c r="QWI453"/>
      <c r="QWJ453"/>
      <c r="QWK453"/>
      <c r="QWL453"/>
      <c r="QWM453"/>
      <c r="QWN453"/>
      <c r="QWO453"/>
      <c r="QWP453"/>
      <c r="QWQ453"/>
      <c r="QWR453"/>
      <c r="QWS453"/>
      <c r="QWT453"/>
      <c r="QWU453"/>
      <c r="QWV453"/>
      <c r="QWW453"/>
      <c r="QWX453"/>
      <c r="QWY453"/>
      <c r="QWZ453"/>
      <c r="QXA453"/>
      <c r="QXB453"/>
      <c r="QXC453"/>
      <c r="QXD453"/>
      <c r="QXE453"/>
      <c r="QXF453"/>
      <c r="QXG453"/>
      <c r="QXH453"/>
      <c r="QXI453"/>
      <c r="QXJ453"/>
      <c r="QXK453"/>
      <c r="QXL453"/>
      <c r="QXM453"/>
      <c r="QXN453"/>
      <c r="QXO453"/>
      <c r="QXP453"/>
      <c r="QXQ453"/>
      <c r="QXR453"/>
      <c r="QXS453"/>
      <c r="QXT453"/>
      <c r="QXU453"/>
      <c r="QXV453"/>
      <c r="QXW453"/>
      <c r="QXX453"/>
      <c r="QXY453"/>
      <c r="QXZ453"/>
      <c r="QYA453"/>
      <c r="QYB453"/>
      <c r="QYC453"/>
      <c r="QYD453"/>
      <c r="QYE453"/>
      <c r="QYF453"/>
      <c r="QYG453"/>
      <c r="QYH453"/>
      <c r="QYI453"/>
      <c r="QYJ453"/>
      <c r="QYK453"/>
      <c r="QYL453"/>
      <c r="QYM453"/>
      <c r="QYN453"/>
      <c r="QYO453"/>
      <c r="QYP453"/>
      <c r="QYQ453"/>
      <c r="QYR453"/>
      <c r="QYS453"/>
      <c r="QYT453"/>
      <c r="QYU453"/>
      <c r="QYV453"/>
      <c r="QYW453"/>
      <c r="QYX453"/>
      <c r="QYY453"/>
      <c r="QYZ453"/>
      <c r="QZA453"/>
      <c r="QZB453"/>
      <c r="QZC453"/>
      <c r="QZD453"/>
      <c r="QZE453"/>
      <c r="QZF453"/>
      <c r="QZG453"/>
      <c r="QZH453"/>
      <c r="QZI453"/>
      <c r="QZJ453"/>
      <c r="QZK453"/>
      <c r="QZL453"/>
      <c r="QZM453"/>
      <c r="QZN453"/>
      <c r="QZO453"/>
      <c r="QZP453"/>
      <c r="QZQ453"/>
      <c r="QZR453"/>
      <c r="QZS453"/>
      <c r="QZT453"/>
      <c r="QZU453"/>
      <c r="QZV453"/>
      <c r="QZW453"/>
      <c r="QZX453"/>
      <c r="QZY453"/>
      <c r="QZZ453"/>
      <c r="RAA453"/>
      <c r="RAB453"/>
      <c r="RAC453"/>
      <c r="RAD453"/>
      <c r="RAE453"/>
      <c r="RAF453"/>
      <c r="RAG453"/>
      <c r="RAH453"/>
      <c r="RAI453"/>
      <c r="RAJ453"/>
      <c r="RAK453"/>
      <c r="RAL453"/>
      <c r="RAM453"/>
      <c r="RAN453"/>
      <c r="RAO453"/>
      <c r="RAP453"/>
      <c r="RAQ453"/>
      <c r="RAR453"/>
      <c r="RAS453"/>
      <c r="RAT453"/>
      <c r="RAU453"/>
      <c r="RAV453"/>
      <c r="RAW453"/>
      <c r="RAX453"/>
      <c r="RAY453"/>
      <c r="RAZ453"/>
      <c r="RBA453"/>
      <c r="RBB453"/>
      <c r="RBC453"/>
      <c r="RBD453"/>
      <c r="RBE453"/>
      <c r="RBF453"/>
      <c r="RBG453"/>
      <c r="RBH453"/>
      <c r="RBI453"/>
      <c r="RBJ453"/>
      <c r="RBK453"/>
      <c r="RBL453"/>
      <c r="RBM453"/>
      <c r="RBN453"/>
      <c r="RBO453"/>
      <c r="RBP453"/>
      <c r="RBQ453"/>
      <c r="RBR453"/>
      <c r="RBS453"/>
      <c r="RBT453"/>
      <c r="RBU453"/>
      <c r="RBV453"/>
      <c r="RBW453"/>
      <c r="RBX453"/>
      <c r="RBY453"/>
      <c r="RBZ453"/>
      <c r="RCA453"/>
      <c r="RCB453"/>
      <c r="RCC453"/>
      <c r="RCD453"/>
      <c r="RCE453"/>
      <c r="RCF453"/>
      <c r="RCG453"/>
      <c r="RCH453"/>
      <c r="RCI453"/>
      <c r="RCJ453"/>
      <c r="RCK453"/>
      <c r="RCL453"/>
      <c r="RCM453"/>
      <c r="RCN453"/>
      <c r="RCO453"/>
      <c r="RCP453"/>
      <c r="RCQ453"/>
      <c r="RCR453"/>
      <c r="RCS453"/>
      <c r="RCT453"/>
      <c r="RCU453"/>
      <c r="RCV453"/>
      <c r="RCW453"/>
      <c r="RCX453"/>
      <c r="RCY453"/>
      <c r="RCZ453"/>
      <c r="RDA453"/>
      <c r="RDB453"/>
      <c r="RDC453"/>
      <c r="RDD453"/>
      <c r="RDE453"/>
      <c r="RDF453"/>
      <c r="RDG453"/>
      <c r="RDH453"/>
      <c r="RDI453"/>
      <c r="RDJ453"/>
      <c r="RDK453"/>
      <c r="RDL453"/>
      <c r="RDM453"/>
      <c r="RDN453"/>
      <c r="RDO453"/>
      <c r="RDP453"/>
      <c r="RDQ453"/>
      <c r="RDR453"/>
      <c r="RDS453"/>
      <c r="RDT453"/>
      <c r="RDU453"/>
      <c r="RDV453"/>
      <c r="RDW453"/>
      <c r="RDX453"/>
      <c r="RDY453"/>
      <c r="RDZ453"/>
      <c r="REA453"/>
      <c r="REB453"/>
      <c r="REC453"/>
      <c r="RED453"/>
      <c r="REE453"/>
      <c r="REF453"/>
      <c r="REG453"/>
      <c r="REH453"/>
      <c r="REI453"/>
      <c r="REJ453"/>
      <c r="REK453"/>
      <c r="REL453"/>
      <c r="REM453"/>
      <c r="REN453"/>
      <c r="REO453"/>
      <c r="REP453"/>
      <c r="REQ453"/>
      <c r="RER453"/>
      <c r="RES453"/>
      <c r="RET453"/>
      <c r="REU453"/>
      <c r="REV453"/>
      <c r="REW453"/>
      <c r="REX453"/>
      <c r="REY453"/>
      <c r="REZ453"/>
      <c r="RFA453"/>
      <c r="RFB453"/>
      <c r="RFC453"/>
      <c r="RFD453"/>
      <c r="RFE453"/>
      <c r="RFF453"/>
      <c r="RFG453"/>
      <c r="RFH453"/>
      <c r="RFI453"/>
      <c r="RFJ453"/>
      <c r="RFK453"/>
      <c r="RFL453"/>
      <c r="RFM453"/>
      <c r="RFN453"/>
      <c r="RFO453"/>
      <c r="RFP453"/>
      <c r="RFQ453"/>
      <c r="RFR453"/>
      <c r="RFS453"/>
      <c r="RFT453"/>
      <c r="RFU453"/>
      <c r="RFV453"/>
      <c r="RFW453"/>
      <c r="RFX453"/>
      <c r="RFY453"/>
      <c r="RFZ453"/>
      <c r="RGA453"/>
      <c r="RGB453"/>
      <c r="RGC453"/>
      <c r="RGD453"/>
      <c r="RGE453"/>
      <c r="RGF453"/>
      <c r="RGG453"/>
      <c r="RGH453"/>
      <c r="RGI453"/>
      <c r="RGJ453"/>
      <c r="RGK453"/>
      <c r="RGL453"/>
      <c r="RGM453"/>
      <c r="RGN453"/>
      <c r="RGO453"/>
      <c r="RGP453"/>
      <c r="RGQ453"/>
      <c r="RGR453"/>
      <c r="RGS453"/>
      <c r="RGT453"/>
      <c r="RGU453"/>
      <c r="RGV453"/>
      <c r="RGW453"/>
      <c r="RGX453"/>
      <c r="RGY453"/>
      <c r="RGZ453"/>
      <c r="RHA453"/>
      <c r="RHB453"/>
      <c r="RHC453"/>
      <c r="RHD453"/>
      <c r="RHE453"/>
      <c r="RHF453"/>
      <c r="RHG453"/>
      <c r="RHH453"/>
      <c r="RHI453"/>
      <c r="RHJ453"/>
      <c r="RHK453"/>
      <c r="RHL453"/>
      <c r="RHM453"/>
      <c r="RHN453"/>
      <c r="RHO453"/>
      <c r="RHP453"/>
      <c r="RHQ453"/>
      <c r="RHR453"/>
      <c r="RHS453"/>
      <c r="RHT453"/>
      <c r="RHU453"/>
      <c r="RHV453"/>
      <c r="RHW453"/>
      <c r="RHX453"/>
      <c r="RHY453"/>
      <c r="RHZ453"/>
      <c r="RIA453"/>
      <c r="RIB453"/>
      <c r="RIC453"/>
      <c r="RID453"/>
      <c r="RIE453"/>
      <c r="RIF453"/>
      <c r="RIG453"/>
      <c r="RIH453"/>
      <c r="RII453"/>
      <c r="RIJ453"/>
      <c r="RIK453"/>
      <c r="RIL453"/>
      <c r="RIM453"/>
      <c r="RIN453"/>
      <c r="RIO453"/>
      <c r="RIP453"/>
      <c r="RIQ453"/>
      <c r="RIR453"/>
      <c r="RIS453"/>
      <c r="RIT453"/>
      <c r="RIU453"/>
      <c r="RIV453"/>
      <c r="RIW453"/>
      <c r="RIX453"/>
      <c r="RIY453"/>
      <c r="RIZ453"/>
      <c r="RJA453"/>
      <c r="RJB453"/>
      <c r="RJC453"/>
      <c r="RJD453"/>
      <c r="RJE453"/>
      <c r="RJF453"/>
      <c r="RJG453"/>
      <c r="RJH453"/>
      <c r="RJI453"/>
      <c r="RJJ453"/>
      <c r="RJK453"/>
      <c r="RJL453"/>
      <c r="RJM453"/>
      <c r="RJN453"/>
      <c r="RJO453"/>
      <c r="RJP453"/>
      <c r="RJQ453"/>
      <c r="RJR453"/>
      <c r="RJS453"/>
      <c r="RJT453"/>
      <c r="RJU453"/>
      <c r="RJV453"/>
      <c r="RJW453"/>
      <c r="RJX453"/>
      <c r="RJY453"/>
      <c r="RJZ453"/>
      <c r="RKA453"/>
      <c r="RKB453"/>
      <c r="RKC453"/>
      <c r="RKD453"/>
      <c r="RKE453"/>
      <c r="RKF453"/>
      <c r="RKG453"/>
      <c r="RKH453"/>
      <c r="RKI453"/>
      <c r="RKJ453"/>
      <c r="RKK453"/>
      <c r="RKL453"/>
      <c r="RKM453"/>
      <c r="RKN453"/>
      <c r="RKO453"/>
      <c r="RKP453"/>
      <c r="RKQ453"/>
      <c r="RKR453"/>
      <c r="RKS453"/>
      <c r="RKT453"/>
      <c r="RKU453"/>
      <c r="RKV453"/>
      <c r="RKW453"/>
      <c r="RKX453"/>
      <c r="RKY453"/>
      <c r="RKZ453"/>
      <c r="RLA453"/>
      <c r="RLB453"/>
      <c r="RLC453"/>
      <c r="RLD453"/>
      <c r="RLE453"/>
      <c r="RLF453"/>
      <c r="RLG453"/>
      <c r="RLH453"/>
      <c r="RLI453"/>
      <c r="RLJ453"/>
      <c r="RLK453"/>
      <c r="RLL453"/>
      <c r="RLM453"/>
      <c r="RLN453"/>
      <c r="RLO453"/>
      <c r="RLP453"/>
      <c r="RLQ453"/>
      <c r="RLR453"/>
      <c r="RLS453"/>
      <c r="RLT453"/>
      <c r="RLU453"/>
      <c r="RLV453"/>
      <c r="RLW453"/>
      <c r="RLX453"/>
      <c r="RLY453"/>
      <c r="RLZ453"/>
      <c r="RMA453"/>
      <c r="RMB453"/>
      <c r="RMC453"/>
      <c r="RMD453"/>
      <c r="RME453"/>
      <c r="RMF453"/>
      <c r="RMG453"/>
      <c r="RMH453"/>
      <c r="RMI453"/>
      <c r="RMJ453"/>
      <c r="RMK453"/>
      <c r="RML453"/>
      <c r="RMM453"/>
      <c r="RMN453"/>
      <c r="RMO453"/>
      <c r="RMP453"/>
      <c r="RMQ453"/>
      <c r="RMR453"/>
      <c r="RMS453"/>
      <c r="RMT453"/>
      <c r="RMU453"/>
      <c r="RMV453"/>
      <c r="RMW453"/>
      <c r="RMX453"/>
      <c r="RMY453"/>
      <c r="RMZ453"/>
      <c r="RNA453"/>
      <c r="RNB453"/>
      <c r="RNC453"/>
      <c r="RND453"/>
      <c r="RNE453"/>
      <c r="RNF453"/>
      <c r="RNG453"/>
      <c r="RNH453"/>
      <c r="RNI453"/>
      <c r="RNJ453"/>
      <c r="RNK453"/>
      <c r="RNL453"/>
      <c r="RNM453"/>
      <c r="RNN453"/>
      <c r="RNO453"/>
      <c r="RNP453"/>
      <c r="RNQ453"/>
      <c r="RNR453"/>
      <c r="RNS453"/>
      <c r="RNT453"/>
      <c r="RNU453"/>
      <c r="RNV453"/>
      <c r="RNW453"/>
      <c r="RNX453"/>
      <c r="RNY453"/>
      <c r="RNZ453"/>
      <c r="ROA453"/>
      <c r="ROB453"/>
      <c r="ROC453"/>
      <c r="ROD453"/>
      <c r="ROE453"/>
      <c r="ROF453"/>
      <c r="ROG453"/>
      <c r="ROH453"/>
      <c r="ROI453"/>
      <c r="ROJ453"/>
      <c r="ROK453"/>
      <c r="ROL453"/>
      <c r="ROM453"/>
      <c r="RON453"/>
      <c r="ROO453"/>
      <c r="ROP453"/>
      <c r="ROQ453"/>
      <c r="ROR453"/>
      <c r="ROS453"/>
      <c r="ROT453"/>
      <c r="ROU453"/>
      <c r="ROV453"/>
      <c r="ROW453"/>
      <c r="ROX453"/>
      <c r="ROY453"/>
      <c r="ROZ453"/>
      <c r="RPA453"/>
      <c r="RPB453"/>
      <c r="RPC453"/>
      <c r="RPD453"/>
      <c r="RPE453"/>
      <c r="RPF453"/>
      <c r="RPG453"/>
      <c r="RPH453"/>
      <c r="RPI453"/>
      <c r="RPJ453"/>
      <c r="RPK453"/>
      <c r="RPL453"/>
      <c r="RPM453"/>
      <c r="RPN453"/>
      <c r="RPO453"/>
      <c r="RPP453"/>
      <c r="RPQ453"/>
      <c r="RPR453"/>
      <c r="RPS453"/>
      <c r="RPT453"/>
      <c r="RPU453"/>
      <c r="RPV453"/>
      <c r="RPW453"/>
      <c r="RPX453"/>
      <c r="RPY453"/>
      <c r="RPZ453"/>
      <c r="RQA453"/>
      <c r="RQB453"/>
      <c r="RQC453"/>
      <c r="RQD453"/>
      <c r="RQE453"/>
      <c r="RQF453"/>
      <c r="RQG453"/>
      <c r="RQH453"/>
      <c r="RQI453"/>
      <c r="RQJ453"/>
      <c r="RQK453"/>
      <c r="RQL453"/>
      <c r="RQM453"/>
      <c r="RQN453"/>
      <c r="RQO453"/>
      <c r="RQP453"/>
      <c r="RQQ453"/>
      <c r="RQR453"/>
      <c r="RQS453"/>
      <c r="RQT453"/>
      <c r="RQU453"/>
      <c r="RQV453"/>
      <c r="RQW453"/>
      <c r="RQX453"/>
      <c r="RQY453"/>
      <c r="RQZ453"/>
      <c r="RRA453"/>
      <c r="RRB453"/>
      <c r="RRC453"/>
      <c r="RRD453"/>
      <c r="RRE453"/>
      <c r="RRF453"/>
      <c r="RRG453"/>
      <c r="RRH453"/>
      <c r="RRI453"/>
      <c r="RRJ453"/>
      <c r="RRK453"/>
      <c r="RRL453"/>
      <c r="RRM453"/>
      <c r="RRN453"/>
      <c r="RRO453"/>
      <c r="RRP453"/>
      <c r="RRQ453"/>
      <c r="RRR453"/>
      <c r="RRS453"/>
      <c r="RRT453"/>
      <c r="RRU453"/>
      <c r="RRV453"/>
      <c r="RRW453"/>
      <c r="RRX453"/>
      <c r="RRY453"/>
      <c r="RRZ453"/>
      <c r="RSA453"/>
      <c r="RSB453"/>
      <c r="RSC453"/>
      <c r="RSD453"/>
      <c r="RSE453"/>
      <c r="RSF453"/>
      <c r="RSG453"/>
      <c r="RSH453"/>
      <c r="RSI453"/>
      <c r="RSJ453"/>
      <c r="RSK453"/>
      <c r="RSL453"/>
      <c r="RSM453"/>
      <c r="RSN453"/>
      <c r="RSO453"/>
      <c r="RSP453"/>
      <c r="RSQ453"/>
      <c r="RSR453"/>
      <c r="RSS453"/>
      <c r="RST453"/>
      <c r="RSU453"/>
      <c r="RSV453"/>
      <c r="RSW453"/>
      <c r="RSX453"/>
      <c r="RSY453"/>
      <c r="RSZ453"/>
      <c r="RTA453"/>
      <c r="RTB453"/>
      <c r="RTC453"/>
      <c r="RTD453"/>
      <c r="RTE453"/>
      <c r="RTF453"/>
      <c r="RTG453"/>
      <c r="RTH453"/>
      <c r="RTI453"/>
      <c r="RTJ453"/>
      <c r="RTK453"/>
      <c r="RTL453"/>
      <c r="RTM453"/>
      <c r="RTN453"/>
      <c r="RTO453"/>
      <c r="RTP453"/>
      <c r="RTQ453"/>
      <c r="RTR453"/>
      <c r="RTS453"/>
      <c r="RTT453"/>
      <c r="RTU453"/>
      <c r="RTV453"/>
      <c r="RTW453"/>
      <c r="RTX453"/>
      <c r="RTY453"/>
      <c r="RTZ453"/>
      <c r="RUA453"/>
      <c r="RUB453"/>
      <c r="RUC453"/>
      <c r="RUD453"/>
      <c r="RUE453"/>
      <c r="RUF453"/>
      <c r="RUG453"/>
      <c r="RUH453"/>
      <c r="RUI453"/>
      <c r="RUJ453"/>
      <c r="RUK453"/>
      <c r="RUL453"/>
      <c r="RUM453"/>
      <c r="RUN453"/>
      <c r="RUO453"/>
      <c r="RUP453"/>
      <c r="RUQ453"/>
      <c r="RUR453"/>
      <c r="RUS453"/>
      <c r="RUT453"/>
      <c r="RUU453"/>
      <c r="RUV453"/>
      <c r="RUW453"/>
      <c r="RUX453"/>
      <c r="RUY453"/>
      <c r="RUZ453"/>
      <c r="RVA453"/>
      <c r="RVB453"/>
      <c r="RVC453"/>
      <c r="RVD453"/>
      <c r="RVE453"/>
      <c r="RVF453"/>
      <c r="RVG453"/>
      <c r="RVH453"/>
      <c r="RVI453"/>
      <c r="RVJ453"/>
      <c r="RVK453"/>
      <c r="RVL453"/>
      <c r="RVM453"/>
      <c r="RVN453"/>
      <c r="RVO453"/>
      <c r="RVP453"/>
      <c r="RVQ453"/>
      <c r="RVR453"/>
      <c r="RVS453"/>
      <c r="RVT453"/>
      <c r="RVU453"/>
      <c r="RVV453"/>
      <c r="RVW453"/>
      <c r="RVX453"/>
      <c r="RVY453"/>
      <c r="RVZ453"/>
      <c r="RWA453"/>
      <c r="RWB453"/>
      <c r="RWC453"/>
      <c r="RWD453"/>
      <c r="RWE453"/>
      <c r="RWF453"/>
      <c r="RWG453"/>
      <c r="RWH453"/>
      <c r="RWI453"/>
      <c r="RWJ453"/>
      <c r="RWK453"/>
      <c r="RWL453"/>
      <c r="RWM453"/>
      <c r="RWN453"/>
      <c r="RWO453"/>
      <c r="RWP453"/>
      <c r="RWQ453"/>
      <c r="RWR453"/>
      <c r="RWS453"/>
      <c r="RWT453"/>
      <c r="RWU453"/>
      <c r="RWV453"/>
      <c r="RWW453"/>
      <c r="RWX453"/>
      <c r="RWY453"/>
      <c r="RWZ453"/>
      <c r="RXA453"/>
      <c r="RXB453"/>
      <c r="RXC453"/>
      <c r="RXD453"/>
      <c r="RXE453"/>
      <c r="RXF453"/>
      <c r="RXG453"/>
      <c r="RXH453"/>
      <c r="RXI453"/>
      <c r="RXJ453"/>
      <c r="RXK453"/>
      <c r="RXL453"/>
      <c r="RXM453"/>
      <c r="RXN453"/>
      <c r="RXO453"/>
      <c r="RXP453"/>
      <c r="RXQ453"/>
      <c r="RXR453"/>
      <c r="RXS453"/>
      <c r="RXT453"/>
      <c r="RXU453"/>
      <c r="RXV453"/>
      <c r="RXW453"/>
      <c r="RXX453"/>
      <c r="RXY453"/>
      <c r="RXZ453"/>
      <c r="RYA453"/>
      <c r="RYB453"/>
      <c r="RYC453"/>
      <c r="RYD453"/>
      <c r="RYE453"/>
      <c r="RYF453"/>
      <c r="RYG453"/>
      <c r="RYH453"/>
      <c r="RYI453"/>
      <c r="RYJ453"/>
      <c r="RYK453"/>
      <c r="RYL453"/>
      <c r="RYM453"/>
      <c r="RYN453"/>
      <c r="RYO453"/>
      <c r="RYP453"/>
      <c r="RYQ453"/>
      <c r="RYR453"/>
      <c r="RYS453"/>
      <c r="RYT453"/>
      <c r="RYU453"/>
      <c r="RYV453"/>
      <c r="RYW453"/>
      <c r="RYX453"/>
      <c r="RYY453"/>
      <c r="RYZ453"/>
      <c r="RZA453"/>
      <c r="RZB453"/>
      <c r="RZC453"/>
      <c r="RZD453"/>
      <c r="RZE453"/>
      <c r="RZF453"/>
      <c r="RZG453"/>
      <c r="RZH453"/>
      <c r="RZI453"/>
      <c r="RZJ453"/>
      <c r="RZK453"/>
      <c r="RZL453"/>
      <c r="RZM453"/>
      <c r="RZN453"/>
      <c r="RZO453"/>
      <c r="RZP453"/>
      <c r="RZQ453"/>
      <c r="RZR453"/>
      <c r="RZS453"/>
      <c r="RZT453"/>
      <c r="RZU453"/>
      <c r="RZV453"/>
      <c r="RZW453"/>
      <c r="RZX453"/>
      <c r="RZY453"/>
      <c r="RZZ453"/>
      <c r="SAA453"/>
      <c r="SAB453"/>
      <c r="SAC453"/>
      <c r="SAD453"/>
      <c r="SAE453"/>
      <c r="SAF453"/>
      <c r="SAG453"/>
      <c r="SAH453"/>
      <c r="SAI453"/>
      <c r="SAJ453"/>
      <c r="SAK453"/>
      <c r="SAL453"/>
      <c r="SAM453"/>
      <c r="SAN453"/>
      <c r="SAO453"/>
      <c r="SAP453"/>
      <c r="SAQ453"/>
      <c r="SAR453"/>
      <c r="SAS453"/>
      <c r="SAT453"/>
      <c r="SAU453"/>
      <c r="SAV453"/>
      <c r="SAW453"/>
      <c r="SAX453"/>
      <c r="SAY453"/>
      <c r="SAZ453"/>
      <c r="SBA453"/>
      <c r="SBB453"/>
      <c r="SBC453"/>
      <c r="SBD453"/>
      <c r="SBE453"/>
      <c r="SBF453"/>
      <c r="SBG453"/>
      <c r="SBH453"/>
      <c r="SBI453"/>
      <c r="SBJ453"/>
      <c r="SBK453"/>
      <c r="SBL453"/>
      <c r="SBM453"/>
      <c r="SBN453"/>
      <c r="SBO453"/>
      <c r="SBP453"/>
      <c r="SBQ453"/>
      <c r="SBR453"/>
      <c r="SBS453"/>
      <c r="SBT453"/>
      <c r="SBU453"/>
      <c r="SBV453"/>
      <c r="SBW453"/>
      <c r="SBX453"/>
      <c r="SBY453"/>
      <c r="SBZ453"/>
      <c r="SCA453"/>
      <c r="SCB453"/>
      <c r="SCC453"/>
      <c r="SCD453"/>
      <c r="SCE453"/>
      <c r="SCF453"/>
      <c r="SCG453"/>
      <c r="SCH453"/>
      <c r="SCI453"/>
      <c r="SCJ453"/>
      <c r="SCK453"/>
      <c r="SCL453"/>
      <c r="SCM453"/>
      <c r="SCN453"/>
      <c r="SCO453"/>
      <c r="SCP453"/>
      <c r="SCQ453"/>
      <c r="SCR453"/>
      <c r="SCS453"/>
      <c r="SCT453"/>
      <c r="SCU453"/>
      <c r="SCV453"/>
      <c r="SCW453"/>
      <c r="SCX453"/>
      <c r="SCY453"/>
      <c r="SCZ453"/>
      <c r="SDA453"/>
      <c r="SDB453"/>
      <c r="SDC453"/>
      <c r="SDD453"/>
      <c r="SDE453"/>
      <c r="SDF453"/>
      <c r="SDG453"/>
      <c r="SDH453"/>
      <c r="SDI453"/>
      <c r="SDJ453"/>
      <c r="SDK453"/>
      <c r="SDL453"/>
      <c r="SDM453"/>
      <c r="SDN453"/>
      <c r="SDO453"/>
      <c r="SDP453"/>
      <c r="SDQ453"/>
      <c r="SDR453"/>
      <c r="SDS453"/>
      <c r="SDT453"/>
      <c r="SDU453"/>
      <c r="SDV453"/>
      <c r="SDW453"/>
      <c r="SDX453"/>
      <c r="SDY453"/>
      <c r="SDZ453"/>
      <c r="SEA453"/>
      <c r="SEB453"/>
      <c r="SEC453"/>
      <c r="SED453"/>
      <c r="SEE453"/>
      <c r="SEF453"/>
      <c r="SEG453"/>
      <c r="SEH453"/>
      <c r="SEI453"/>
      <c r="SEJ453"/>
      <c r="SEK453"/>
      <c r="SEL453"/>
      <c r="SEM453"/>
      <c r="SEN453"/>
      <c r="SEO453"/>
      <c r="SEP453"/>
      <c r="SEQ453"/>
      <c r="SER453"/>
      <c r="SES453"/>
      <c r="SET453"/>
      <c r="SEU453"/>
      <c r="SEV453"/>
      <c r="SEW453"/>
      <c r="SEX453"/>
      <c r="SEY453"/>
      <c r="SEZ453"/>
      <c r="SFA453"/>
      <c r="SFB453"/>
      <c r="SFC453"/>
      <c r="SFD453"/>
      <c r="SFE453"/>
      <c r="SFF453"/>
      <c r="SFG453"/>
      <c r="SFH453"/>
      <c r="SFI453"/>
      <c r="SFJ453"/>
      <c r="SFK453"/>
      <c r="SFL453"/>
      <c r="SFM453"/>
      <c r="SFN453"/>
      <c r="SFO453"/>
      <c r="SFP453"/>
      <c r="SFQ453"/>
      <c r="SFR453"/>
      <c r="SFS453"/>
      <c r="SFT453"/>
      <c r="SFU453"/>
      <c r="SFV453"/>
      <c r="SFW453"/>
      <c r="SFX453"/>
      <c r="SFY453"/>
      <c r="SFZ453"/>
      <c r="SGA453"/>
      <c r="SGB453"/>
      <c r="SGC453"/>
      <c r="SGD453"/>
      <c r="SGE453"/>
      <c r="SGF453"/>
      <c r="SGG453"/>
      <c r="SGH453"/>
      <c r="SGI453"/>
      <c r="SGJ453"/>
      <c r="SGK453"/>
      <c r="SGL453"/>
      <c r="SGM453"/>
      <c r="SGN453"/>
      <c r="SGO453"/>
      <c r="SGP453"/>
      <c r="SGQ453"/>
      <c r="SGR453"/>
      <c r="SGS453"/>
      <c r="SGT453"/>
      <c r="SGU453"/>
      <c r="SGV453"/>
      <c r="SGW453"/>
      <c r="SGX453"/>
      <c r="SGY453"/>
      <c r="SGZ453"/>
      <c r="SHA453"/>
      <c r="SHB453"/>
      <c r="SHC453"/>
      <c r="SHD453"/>
      <c r="SHE453"/>
      <c r="SHF453"/>
      <c r="SHG453"/>
      <c r="SHH453"/>
      <c r="SHI453"/>
      <c r="SHJ453"/>
      <c r="SHK453"/>
      <c r="SHL453"/>
      <c r="SHM453"/>
      <c r="SHN453"/>
      <c r="SHO453"/>
      <c r="SHP453"/>
      <c r="SHQ453"/>
      <c r="SHR453"/>
      <c r="SHS453"/>
      <c r="SHT453"/>
      <c r="SHU453"/>
      <c r="SHV453"/>
      <c r="SHW453"/>
      <c r="SHX453"/>
      <c r="SHY453"/>
      <c r="SHZ453"/>
      <c r="SIA453"/>
      <c r="SIB453"/>
      <c r="SIC453"/>
      <c r="SID453"/>
      <c r="SIE453"/>
      <c r="SIF453"/>
      <c r="SIG453"/>
      <c r="SIH453"/>
      <c r="SII453"/>
      <c r="SIJ453"/>
      <c r="SIK453"/>
      <c r="SIL453"/>
      <c r="SIM453"/>
      <c r="SIN453"/>
      <c r="SIO453"/>
      <c r="SIP453"/>
      <c r="SIQ453"/>
      <c r="SIR453"/>
      <c r="SIS453"/>
      <c r="SIT453"/>
      <c r="SIU453"/>
      <c r="SIV453"/>
      <c r="SIW453"/>
      <c r="SIX453"/>
      <c r="SIY453"/>
      <c r="SIZ453"/>
      <c r="SJA453"/>
      <c r="SJB453"/>
      <c r="SJC453"/>
      <c r="SJD453"/>
      <c r="SJE453"/>
      <c r="SJF453"/>
      <c r="SJG453"/>
      <c r="SJH453"/>
      <c r="SJI453"/>
      <c r="SJJ453"/>
      <c r="SJK453"/>
      <c r="SJL453"/>
      <c r="SJM453"/>
      <c r="SJN453"/>
      <c r="SJO453"/>
      <c r="SJP453"/>
      <c r="SJQ453"/>
      <c r="SJR453"/>
      <c r="SJS453"/>
      <c r="SJT453"/>
      <c r="SJU453"/>
      <c r="SJV453"/>
      <c r="SJW453"/>
      <c r="SJX453"/>
      <c r="SJY453"/>
      <c r="SJZ453"/>
      <c r="SKA453"/>
      <c r="SKB453"/>
      <c r="SKC453"/>
      <c r="SKD453"/>
      <c r="SKE453"/>
      <c r="SKF453"/>
      <c r="SKG453"/>
      <c r="SKH453"/>
      <c r="SKI453"/>
      <c r="SKJ453"/>
      <c r="SKK453"/>
      <c r="SKL453"/>
      <c r="SKM453"/>
      <c r="SKN453"/>
      <c r="SKO453"/>
      <c r="SKP453"/>
      <c r="SKQ453"/>
      <c r="SKR453"/>
      <c r="SKS453"/>
      <c r="SKT453"/>
      <c r="SKU453"/>
      <c r="SKV453"/>
      <c r="SKW453"/>
      <c r="SKX453"/>
      <c r="SKY453"/>
      <c r="SKZ453"/>
      <c r="SLA453"/>
      <c r="SLB453"/>
      <c r="SLC453"/>
      <c r="SLD453"/>
      <c r="SLE453"/>
      <c r="SLF453"/>
      <c r="SLG453"/>
      <c r="SLH453"/>
      <c r="SLI453"/>
      <c r="SLJ453"/>
      <c r="SLK453"/>
      <c r="SLL453"/>
      <c r="SLM453"/>
      <c r="SLN453"/>
      <c r="SLO453"/>
      <c r="SLP453"/>
      <c r="SLQ453"/>
      <c r="SLR453"/>
      <c r="SLS453"/>
      <c r="SLT453"/>
      <c r="SLU453"/>
      <c r="SLV453"/>
      <c r="SLW453"/>
      <c r="SLX453"/>
      <c r="SLY453"/>
      <c r="SLZ453"/>
      <c r="SMA453"/>
      <c r="SMB453"/>
      <c r="SMC453"/>
      <c r="SMD453"/>
      <c r="SME453"/>
      <c r="SMF453"/>
      <c r="SMG453"/>
      <c r="SMH453"/>
      <c r="SMI453"/>
      <c r="SMJ453"/>
      <c r="SMK453"/>
      <c r="SML453"/>
      <c r="SMM453"/>
      <c r="SMN453"/>
      <c r="SMO453"/>
      <c r="SMP453"/>
      <c r="SMQ453"/>
      <c r="SMR453"/>
      <c r="SMS453"/>
      <c r="SMT453"/>
      <c r="SMU453"/>
      <c r="SMV453"/>
      <c r="SMW453"/>
      <c r="SMX453"/>
      <c r="SMY453"/>
      <c r="SMZ453"/>
      <c r="SNA453"/>
      <c r="SNB453"/>
      <c r="SNC453"/>
      <c r="SND453"/>
      <c r="SNE453"/>
      <c r="SNF453"/>
      <c r="SNG453"/>
      <c r="SNH453"/>
      <c r="SNI453"/>
      <c r="SNJ453"/>
      <c r="SNK453"/>
      <c r="SNL453"/>
      <c r="SNM453"/>
      <c r="SNN453"/>
      <c r="SNO453"/>
      <c r="SNP453"/>
      <c r="SNQ453"/>
      <c r="SNR453"/>
      <c r="SNS453"/>
      <c r="SNT453"/>
      <c r="SNU453"/>
      <c r="SNV453"/>
      <c r="SNW453"/>
      <c r="SNX453"/>
      <c r="SNY453"/>
      <c r="SNZ453"/>
      <c r="SOA453"/>
      <c r="SOB453"/>
      <c r="SOC453"/>
      <c r="SOD453"/>
      <c r="SOE453"/>
      <c r="SOF453"/>
      <c r="SOG453"/>
      <c r="SOH453"/>
      <c r="SOI453"/>
      <c r="SOJ453"/>
      <c r="SOK453"/>
      <c r="SOL453"/>
      <c r="SOM453"/>
      <c r="SON453"/>
      <c r="SOO453"/>
      <c r="SOP453"/>
      <c r="SOQ453"/>
      <c r="SOR453"/>
      <c r="SOS453"/>
      <c r="SOT453"/>
      <c r="SOU453"/>
      <c r="SOV453"/>
      <c r="SOW453"/>
      <c r="SOX453"/>
      <c r="SOY453"/>
      <c r="SOZ453"/>
      <c r="SPA453"/>
      <c r="SPB453"/>
      <c r="SPC453"/>
      <c r="SPD453"/>
      <c r="SPE453"/>
      <c r="SPF453"/>
      <c r="SPG453"/>
      <c r="SPH453"/>
      <c r="SPI453"/>
      <c r="SPJ453"/>
      <c r="SPK453"/>
      <c r="SPL453"/>
      <c r="SPM453"/>
      <c r="SPN453"/>
      <c r="SPO453"/>
      <c r="SPP453"/>
      <c r="SPQ453"/>
      <c r="SPR453"/>
      <c r="SPS453"/>
      <c r="SPT453"/>
      <c r="SPU453"/>
      <c r="SPV453"/>
      <c r="SPW453"/>
      <c r="SPX453"/>
      <c r="SPY453"/>
      <c r="SPZ453"/>
      <c r="SQA453"/>
      <c r="SQB453"/>
      <c r="SQC453"/>
      <c r="SQD453"/>
      <c r="SQE453"/>
      <c r="SQF453"/>
      <c r="SQG453"/>
      <c r="SQH453"/>
      <c r="SQI453"/>
      <c r="SQJ453"/>
      <c r="SQK453"/>
      <c r="SQL453"/>
      <c r="SQM453"/>
      <c r="SQN453"/>
      <c r="SQO453"/>
      <c r="SQP453"/>
      <c r="SQQ453"/>
      <c r="SQR453"/>
      <c r="SQS453"/>
      <c r="SQT453"/>
      <c r="SQU453"/>
      <c r="SQV453"/>
      <c r="SQW453"/>
      <c r="SQX453"/>
      <c r="SQY453"/>
      <c r="SQZ453"/>
      <c r="SRA453"/>
      <c r="SRB453"/>
      <c r="SRC453"/>
      <c r="SRD453"/>
      <c r="SRE453"/>
      <c r="SRF453"/>
      <c r="SRG453"/>
      <c r="SRH453"/>
      <c r="SRI453"/>
      <c r="SRJ453"/>
      <c r="SRK453"/>
      <c r="SRL453"/>
      <c r="SRM453"/>
      <c r="SRN453"/>
      <c r="SRO453"/>
      <c r="SRP453"/>
      <c r="SRQ453"/>
      <c r="SRR453"/>
      <c r="SRS453"/>
      <c r="SRT453"/>
      <c r="SRU453"/>
      <c r="SRV453"/>
      <c r="SRW453"/>
      <c r="SRX453"/>
      <c r="SRY453"/>
      <c r="SRZ453"/>
      <c r="SSA453"/>
      <c r="SSB453"/>
      <c r="SSC453"/>
      <c r="SSD453"/>
      <c r="SSE453"/>
      <c r="SSF453"/>
      <c r="SSG453"/>
      <c r="SSH453"/>
      <c r="SSI453"/>
      <c r="SSJ453"/>
      <c r="SSK453"/>
      <c r="SSL453"/>
      <c r="SSM453"/>
      <c r="SSN453"/>
      <c r="SSO453"/>
      <c r="SSP453"/>
      <c r="SSQ453"/>
      <c r="SSR453"/>
      <c r="SSS453"/>
      <c r="SST453"/>
      <c r="SSU453"/>
      <c r="SSV453"/>
      <c r="SSW453"/>
      <c r="SSX453"/>
      <c r="SSY453"/>
      <c r="SSZ453"/>
      <c r="STA453"/>
      <c r="STB453"/>
      <c r="STC453"/>
      <c r="STD453"/>
      <c r="STE453"/>
      <c r="STF453"/>
      <c r="STG453"/>
      <c r="STH453"/>
      <c r="STI453"/>
      <c r="STJ453"/>
      <c r="STK453"/>
      <c r="STL453"/>
      <c r="STM453"/>
      <c r="STN453"/>
      <c r="STO453"/>
      <c r="STP453"/>
      <c r="STQ453"/>
      <c r="STR453"/>
      <c r="STS453"/>
      <c r="STT453"/>
      <c r="STU453"/>
      <c r="STV453"/>
      <c r="STW453"/>
      <c r="STX453"/>
      <c r="STY453"/>
      <c r="STZ453"/>
      <c r="SUA453"/>
      <c r="SUB453"/>
      <c r="SUC453"/>
      <c r="SUD453"/>
      <c r="SUE453"/>
      <c r="SUF453"/>
      <c r="SUG453"/>
      <c r="SUH453"/>
      <c r="SUI453"/>
      <c r="SUJ453"/>
      <c r="SUK453"/>
      <c r="SUL453"/>
      <c r="SUM453"/>
      <c r="SUN453"/>
      <c r="SUO453"/>
      <c r="SUP453"/>
      <c r="SUQ453"/>
      <c r="SUR453"/>
      <c r="SUS453"/>
      <c r="SUT453"/>
      <c r="SUU453"/>
      <c r="SUV453"/>
      <c r="SUW453"/>
      <c r="SUX453"/>
      <c r="SUY453"/>
      <c r="SUZ453"/>
      <c r="SVA453"/>
      <c r="SVB453"/>
      <c r="SVC453"/>
      <c r="SVD453"/>
      <c r="SVE453"/>
      <c r="SVF453"/>
      <c r="SVG453"/>
      <c r="SVH453"/>
      <c r="SVI453"/>
      <c r="SVJ453"/>
      <c r="SVK453"/>
      <c r="SVL453"/>
      <c r="SVM453"/>
      <c r="SVN453"/>
      <c r="SVO453"/>
      <c r="SVP453"/>
      <c r="SVQ453"/>
      <c r="SVR453"/>
      <c r="SVS453"/>
      <c r="SVT453"/>
      <c r="SVU453"/>
      <c r="SVV453"/>
      <c r="SVW453"/>
      <c r="SVX453"/>
      <c r="SVY453"/>
      <c r="SVZ453"/>
      <c r="SWA453"/>
      <c r="SWB453"/>
      <c r="SWC453"/>
      <c r="SWD453"/>
      <c r="SWE453"/>
      <c r="SWF453"/>
      <c r="SWG453"/>
      <c r="SWH453"/>
      <c r="SWI453"/>
      <c r="SWJ453"/>
      <c r="SWK453"/>
      <c r="SWL453"/>
      <c r="SWM453"/>
      <c r="SWN453"/>
      <c r="SWO453"/>
      <c r="SWP453"/>
      <c r="SWQ453"/>
      <c r="SWR453"/>
      <c r="SWS453"/>
      <c r="SWT453"/>
      <c r="SWU453"/>
      <c r="SWV453"/>
      <c r="SWW453"/>
      <c r="SWX453"/>
      <c r="SWY453"/>
      <c r="SWZ453"/>
      <c r="SXA453"/>
      <c r="SXB453"/>
      <c r="SXC453"/>
      <c r="SXD453"/>
      <c r="SXE453"/>
      <c r="SXF453"/>
      <c r="SXG453"/>
      <c r="SXH453"/>
      <c r="SXI453"/>
      <c r="SXJ453"/>
      <c r="SXK453"/>
      <c r="SXL453"/>
      <c r="SXM453"/>
      <c r="SXN453"/>
      <c r="SXO453"/>
      <c r="SXP453"/>
      <c r="SXQ453"/>
      <c r="SXR453"/>
      <c r="SXS453"/>
      <c r="SXT453"/>
      <c r="SXU453"/>
      <c r="SXV453"/>
      <c r="SXW453"/>
      <c r="SXX453"/>
      <c r="SXY453"/>
      <c r="SXZ453"/>
      <c r="SYA453"/>
      <c r="SYB453"/>
      <c r="SYC453"/>
      <c r="SYD453"/>
      <c r="SYE453"/>
      <c r="SYF453"/>
      <c r="SYG453"/>
      <c r="SYH453"/>
      <c r="SYI453"/>
      <c r="SYJ453"/>
      <c r="SYK453"/>
      <c r="SYL453"/>
      <c r="SYM453"/>
      <c r="SYN453"/>
      <c r="SYO453"/>
      <c r="SYP453"/>
      <c r="SYQ453"/>
      <c r="SYR453"/>
      <c r="SYS453"/>
      <c r="SYT453"/>
      <c r="SYU453"/>
      <c r="SYV453"/>
      <c r="SYW453"/>
      <c r="SYX453"/>
      <c r="SYY453"/>
      <c r="SYZ453"/>
      <c r="SZA453"/>
      <c r="SZB453"/>
      <c r="SZC453"/>
      <c r="SZD453"/>
      <c r="SZE453"/>
      <c r="SZF453"/>
      <c r="SZG453"/>
      <c r="SZH453"/>
      <c r="SZI453"/>
      <c r="SZJ453"/>
      <c r="SZK453"/>
      <c r="SZL453"/>
      <c r="SZM453"/>
      <c r="SZN453"/>
      <c r="SZO453"/>
      <c r="SZP453"/>
      <c r="SZQ453"/>
      <c r="SZR453"/>
      <c r="SZS453"/>
      <c r="SZT453"/>
      <c r="SZU453"/>
      <c r="SZV453"/>
      <c r="SZW453"/>
      <c r="SZX453"/>
      <c r="SZY453"/>
      <c r="SZZ453"/>
      <c r="TAA453"/>
      <c r="TAB453"/>
      <c r="TAC453"/>
      <c r="TAD453"/>
      <c r="TAE453"/>
      <c r="TAF453"/>
      <c r="TAG453"/>
      <c r="TAH453"/>
      <c r="TAI453"/>
      <c r="TAJ453"/>
      <c r="TAK453"/>
      <c r="TAL453"/>
      <c r="TAM453"/>
      <c r="TAN453"/>
      <c r="TAO453"/>
      <c r="TAP453"/>
      <c r="TAQ453"/>
      <c r="TAR453"/>
      <c r="TAS453"/>
      <c r="TAT453"/>
      <c r="TAU453"/>
      <c r="TAV453"/>
      <c r="TAW453"/>
      <c r="TAX453"/>
      <c r="TAY453"/>
      <c r="TAZ453"/>
      <c r="TBA453"/>
      <c r="TBB453"/>
      <c r="TBC453"/>
      <c r="TBD453"/>
      <c r="TBE453"/>
      <c r="TBF453"/>
      <c r="TBG453"/>
      <c r="TBH453"/>
      <c r="TBI453"/>
      <c r="TBJ453"/>
      <c r="TBK453"/>
      <c r="TBL453"/>
      <c r="TBM453"/>
      <c r="TBN453"/>
      <c r="TBO453"/>
      <c r="TBP453"/>
      <c r="TBQ453"/>
      <c r="TBR453"/>
      <c r="TBS453"/>
      <c r="TBT453"/>
      <c r="TBU453"/>
      <c r="TBV453"/>
      <c r="TBW453"/>
      <c r="TBX453"/>
      <c r="TBY453"/>
      <c r="TBZ453"/>
      <c r="TCA453"/>
      <c r="TCB453"/>
      <c r="TCC453"/>
      <c r="TCD453"/>
      <c r="TCE453"/>
      <c r="TCF453"/>
      <c r="TCG453"/>
      <c r="TCH453"/>
      <c r="TCI453"/>
      <c r="TCJ453"/>
      <c r="TCK453"/>
      <c r="TCL453"/>
      <c r="TCM453"/>
      <c r="TCN453"/>
      <c r="TCO453"/>
      <c r="TCP453"/>
      <c r="TCQ453"/>
      <c r="TCR453"/>
      <c r="TCS453"/>
      <c r="TCT453"/>
      <c r="TCU453"/>
      <c r="TCV453"/>
      <c r="TCW453"/>
      <c r="TCX453"/>
      <c r="TCY453"/>
      <c r="TCZ453"/>
      <c r="TDA453"/>
      <c r="TDB453"/>
      <c r="TDC453"/>
      <c r="TDD453"/>
      <c r="TDE453"/>
      <c r="TDF453"/>
      <c r="TDG453"/>
      <c r="TDH453"/>
      <c r="TDI453"/>
      <c r="TDJ453"/>
      <c r="TDK453"/>
      <c r="TDL453"/>
      <c r="TDM453"/>
      <c r="TDN453"/>
      <c r="TDO453"/>
      <c r="TDP453"/>
      <c r="TDQ453"/>
      <c r="TDR453"/>
      <c r="TDS453"/>
      <c r="TDT453"/>
      <c r="TDU453"/>
      <c r="TDV453"/>
      <c r="TDW453"/>
      <c r="TDX453"/>
      <c r="TDY453"/>
      <c r="TDZ453"/>
      <c r="TEA453"/>
      <c r="TEB453"/>
      <c r="TEC453"/>
      <c r="TED453"/>
      <c r="TEE453"/>
      <c r="TEF453"/>
      <c r="TEG453"/>
      <c r="TEH453"/>
      <c r="TEI453"/>
      <c r="TEJ453"/>
      <c r="TEK453"/>
      <c r="TEL453"/>
      <c r="TEM453"/>
      <c r="TEN453"/>
      <c r="TEO453"/>
      <c r="TEP453"/>
      <c r="TEQ453"/>
      <c r="TER453"/>
      <c r="TES453"/>
      <c r="TET453"/>
      <c r="TEU453"/>
      <c r="TEV453"/>
      <c r="TEW453"/>
      <c r="TEX453"/>
      <c r="TEY453"/>
      <c r="TEZ453"/>
      <c r="TFA453"/>
      <c r="TFB453"/>
      <c r="TFC453"/>
      <c r="TFD453"/>
      <c r="TFE453"/>
      <c r="TFF453"/>
      <c r="TFG453"/>
      <c r="TFH453"/>
      <c r="TFI453"/>
      <c r="TFJ453"/>
      <c r="TFK453"/>
      <c r="TFL453"/>
      <c r="TFM453"/>
      <c r="TFN453"/>
      <c r="TFO453"/>
      <c r="TFP453"/>
      <c r="TFQ453"/>
      <c r="TFR453"/>
      <c r="TFS453"/>
      <c r="TFT453"/>
      <c r="TFU453"/>
      <c r="TFV453"/>
      <c r="TFW453"/>
      <c r="TFX453"/>
      <c r="TFY453"/>
      <c r="TFZ453"/>
      <c r="TGA453"/>
      <c r="TGB453"/>
      <c r="TGC453"/>
      <c r="TGD453"/>
      <c r="TGE453"/>
      <c r="TGF453"/>
      <c r="TGG453"/>
      <c r="TGH453"/>
      <c r="TGI453"/>
      <c r="TGJ453"/>
      <c r="TGK453"/>
      <c r="TGL453"/>
      <c r="TGM453"/>
      <c r="TGN453"/>
      <c r="TGO453"/>
      <c r="TGP453"/>
      <c r="TGQ453"/>
      <c r="TGR453"/>
      <c r="TGS453"/>
      <c r="TGT453"/>
      <c r="TGU453"/>
      <c r="TGV453"/>
      <c r="TGW453"/>
      <c r="TGX453"/>
      <c r="TGY453"/>
      <c r="TGZ453"/>
      <c r="THA453"/>
      <c r="THB453"/>
      <c r="THC453"/>
      <c r="THD453"/>
      <c r="THE453"/>
      <c r="THF453"/>
      <c r="THG453"/>
      <c r="THH453"/>
      <c r="THI453"/>
      <c r="THJ453"/>
      <c r="THK453"/>
      <c r="THL453"/>
      <c r="THM453"/>
      <c r="THN453"/>
      <c r="THO453"/>
      <c r="THP453"/>
      <c r="THQ453"/>
      <c r="THR453"/>
      <c r="THS453"/>
      <c r="THT453"/>
      <c r="THU453"/>
      <c r="THV453"/>
      <c r="THW453"/>
      <c r="THX453"/>
      <c r="THY453"/>
      <c r="THZ453"/>
      <c r="TIA453"/>
      <c r="TIB453"/>
      <c r="TIC453"/>
      <c r="TID453"/>
      <c r="TIE453"/>
      <c r="TIF453"/>
      <c r="TIG453"/>
      <c r="TIH453"/>
      <c r="TII453"/>
      <c r="TIJ453"/>
      <c r="TIK453"/>
      <c r="TIL453"/>
      <c r="TIM453"/>
      <c r="TIN453"/>
      <c r="TIO453"/>
      <c r="TIP453"/>
      <c r="TIQ453"/>
      <c r="TIR453"/>
      <c r="TIS453"/>
      <c r="TIT453"/>
      <c r="TIU453"/>
      <c r="TIV453"/>
      <c r="TIW453"/>
      <c r="TIX453"/>
      <c r="TIY453"/>
      <c r="TIZ453"/>
      <c r="TJA453"/>
      <c r="TJB453"/>
      <c r="TJC453"/>
      <c r="TJD453"/>
      <c r="TJE453"/>
      <c r="TJF453"/>
      <c r="TJG453"/>
      <c r="TJH453"/>
      <c r="TJI453"/>
      <c r="TJJ453"/>
      <c r="TJK453"/>
      <c r="TJL453"/>
      <c r="TJM453"/>
      <c r="TJN453"/>
      <c r="TJO453"/>
      <c r="TJP453"/>
      <c r="TJQ453"/>
      <c r="TJR453"/>
      <c r="TJS453"/>
      <c r="TJT453"/>
      <c r="TJU453"/>
      <c r="TJV453"/>
      <c r="TJW453"/>
      <c r="TJX453"/>
      <c r="TJY453"/>
      <c r="TJZ453"/>
      <c r="TKA453"/>
      <c r="TKB453"/>
      <c r="TKC453"/>
      <c r="TKD453"/>
      <c r="TKE453"/>
      <c r="TKF453"/>
      <c r="TKG453"/>
      <c r="TKH453"/>
      <c r="TKI453"/>
      <c r="TKJ453"/>
      <c r="TKK453"/>
      <c r="TKL453"/>
      <c r="TKM453"/>
      <c r="TKN453"/>
      <c r="TKO453"/>
      <c r="TKP453"/>
      <c r="TKQ453"/>
      <c r="TKR453"/>
      <c r="TKS453"/>
      <c r="TKT453"/>
      <c r="TKU453"/>
      <c r="TKV453"/>
      <c r="TKW453"/>
      <c r="TKX453"/>
      <c r="TKY453"/>
      <c r="TKZ453"/>
      <c r="TLA453"/>
      <c r="TLB453"/>
      <c r="TLC453"/>
      <c r="TLD453"/>
      <c r="TLE453"/>
      <c r="TLF453"/>
      <c r="TLG453"/>
      <c r="TLH453"/>
      <c r="TLI453"/>
      <c r="TLJ453"/>
      <c r="TLK453"/>
      <c r="TLL453"/>
      <c r="TLM453"/>
      <c r="TLN453"/>
      <c r="TLO453"/>
      <c r="TLP453"/>
      <c r="TLQ453"/>
      <c r="TLR453"/>
      <c r="TLS453"/>
      <c r="TLT453"/>
      <c r="TLU453"/>
      <c r="TLV453"/>
      <c r="TLW453"/>
      <c r="TLX453"/>
      <c r="TLY453"/>
      <c r="TLZ453"/>
      <c r="TMA453"/>
      <c r="TMB453"/>
      <c r="TMC453"/>
      <c r="TMD453"/>
      <c r="TME453"/>
      <c r="TMF453"/>
      <c r="TMG453"/>
      <c r="TMH453"/>
      <c r="TMI453"/>
      <c r="TMJ453"/>
      <c r="TMK453"/>
      <c r="TML453"/>
      <c r="TMM453"/>
      <c r="TMN453"/>
      <c r="TMO453"/>
      <c r="TMP453"/>
      <c r="TMQ453"/>
      <c r="TMR453"/>
      <c r="TMS453"/>
      <c r="TMT453"/>
      <c r="TMU453"/>
      <c r="TMV453"/>
      <c r="TMW453"/>
      <c r="TMX453"/>
      <c r="TMY453"/>
      <c r="TMZ453"/>
      <c r="TNA453"/>
      <c r="TNB453"/>
      <c r="TNC453"/>
      <c r="TND453"/>
      <c r="TNE453"/>
      <c r="TNF453"/>
      <c r="TNG453"/>
      <c r="TNH453"/>
      <c r="TNI453"/>
      <c r="TNJ453"/>
      <c r="TNK453"/>
      <c r="TNL453"/>
      <c r="TNM453"/>
      <c r="TNN453"/>
      <c r="TNO453"/>
      <c r="TNP453"/>
      <c r="TNQ453"/>
      <c r="TNR453"/>
      <c r="TNS453"/>
      <c r="TNT453"/>
      <c r="TNU453"/>
      <c r="TNV453"/>
      <c r="TNW453"/>
      <c r="TNX453"/>
      <c r="TNY453"/>
      <c r="TNZ453"/>
      <c r="TOA453"/>
      <c r="TOB453"/>
      <c r="TOC453"/>
      <c r="TOD453"/>
      <c r="TOE453"/>
      <c r="TOF453"/>
      <c r="TOG453"/>
      <c r="TOH453"/>
      <c r="TOI453"/>
      <c r="TOJ453"/>
      <c r="TOK453"/>
      <c r="TOL453"/>
      <c r="TOM453"/>
      <c r="TON453"/>
      <c r="TOO453"/>
      <c r="TOP453"/>
      <c r="TOQ453"/>
      <c r="TOR453"/>
      <c r="TOS453"/>
      <c r="TOT453"/>
      <c r="TOU453"/>
      <c r="TOV453"/>
      <c r="TOW453"/>
      <c r="TOX453"/>
      <c r="TOY453"/>
      <c r="TOZ453"/>
      <c r="TPA453"/>
      <c r="TPB453"/>
      <c r="TPC453"/>
      <c r="TPD453"/>
      <c r="TPE453"/>
      <c r="TPF453"/>
      <c r="TPG453"/>
      <c r="TPH453"/>
      <c r="TPI453"/>
      <c r="TPJ453"/>
      <c r="TPK453"/>
      <c r="TPL453"/>
      <c r="TPM453"/>
      <c r="TPN453"/>
      <c r="TPO453"/>
      <c r="TPP453"/>
      <c r="TPQ453"/>
      <c r="TPR453"/>
      <c r="TPS453"/>
      <c r="TPT453"/>
      <c r="TPU453"/>
      <c r="TPV453"/>
      <c r="TPW453"/>
      <c r="TPX453"/>
      <c r="TPY453"/>
      <c r="TPZ453"/>
      <c r="TQA453"/>
      <c r="TQB453"/>
      <c r="TQC453"/>
      <c r="TQD453"/>
      <c r="TQE453"/>
      <c r="TQF453"/>
      <c r="TQG453"/>
      <c r="TQH453"/>
      <c r="TQI453"/>
      <c r="TQJ453"/>
      <c r="TQK453"/>
      <c r="TQL453"/>
      <c r="TQM453"/>
      <c r="TQN453"/>
      <c r="TQO453"/>
      <c r="TQP453"/>
      <c r="TQQ453"/>
      <c r="TQR453"/>
      <c r="TQS453"/>
      <c r="TQT453"/>
      <c r="TQU453"/>
      <c r="TQV453"/>
      <c r="TQW453"/>
      <c r="TQX453"/>
      <c r="TQY453"/>
      <c r="TQZ453"/>
      <c r="TRA453"/>
      <c r="TRB453"/>
      <c r="TRC453"/>
      <c r="TRD453"/>
      <c r="TRE453"/>
      <c r="TRF453"/>
      <c r="TRG453"/>
      <c r="TRH453"/>
      <c r="TRI453"/>
      <c r="TRJ453"/>
      <c r="TRK453"/>
      <c r="TRL453"/>
      <c r="TRM453"/>
      <c r="TRN453"/>
      <c r="TRO453"/>
      <c r="TRP453"/>
      <c r="TRQ453"/>
      <c r="TRR453"/>
      <c r="TRS453"/>
      <c r="TRT453"/>
      <c r="TRU453"/>
      <c r="TRV453"/>
      <c r="TRW453"/>
      <c r="TRX453"/>
      <c r="TRY453"/>
      <c r="TRZ453"/>
      <c r="TSA453"/>
      <c r="TSB453"/>
      <c r="TSC453"/>
      <c r="TSD453"/>
      <c r="TSE453"/>
      <c r="TSF453"/>
      <c r="TSG453"/>
      <c r="TSH453"/>
      <c r="TSI453"/>
      <c r="TSJ453"/>
      <c r="TSK453"/>
      <c r="TSL453"/>
      <c r="TSM453"/>
      <c r="TSN453"/>
      <c r="TSO453"/>
      <c r="TSP453"/>
      <c r="TSQ453"/>
      <c r="TSR453"/>
      <c r="TSS453"/>
      <c r="TST453"/>
      <c r="TSU453"/>
      <c r="TSV453"/>
      <c r="TSW453"/>
      <c r="TSX453"/>
      <c r="TSY453"/>
      <c r="TSZ453"/>
      <c r="TTA453"/>
      <c r="TTB453"/>
      <c r="TTC453"/>
      <c r="TTD453"/>
      <c r="TTE453"/>
      <c r="TTF453"/>
      <c r="TTG453"/>
      <c r="TTH453"/>
      <c r="TTI453"/>
      <c r="TTJ453"/>
      <c r="TTK453"/>
      <c r="TTL453"/>
      <c r="TTM453"/>
      <c r="TTN453"/>
      <c r="TTO453"/>
      <c r="TTP453"/>
      <c r="TTQ453"/>
      <c r="TTR453"/>
      <c r="TTS453"/>
      <c r="TTT453"/>
      <c r="TTU453"/>
      <c r="TTV453"/>
      <c r="TTW453"/>
      <c r="TTX453"/>
      <c r="TTY453"/>
      <c r="TTZ453"/>
      <c r="TUA453"/>
      <c r="TUB453"/>
      <c r="TUC453"/>
      <c r="TUD453"/>
      <c r="TUE453"/>
      <c r="TUF453"/>
      <c r="TUG453"/>
      <c r="TUH453"/>
      <c r="TUI453"/>
      <c r="TUJ453"/>
      <c r="TUK453"/>
      <c r="TUL453"/>
      <c r="TUM453"/>
      <c r="TUN453"/>
      <c r="TUO453"/>
      <c r="TUP453"/>
      <c r="TUQ453"/>
      <c r="TUR453"/>
      <c r="TUS453"/>
      <c r="TUT453"/>
      <c r="TUU453"/>
      <c r="TUV453"/>
      <c r="TUW453"/>
      <c r="TUX453"/>
      <c r="TUY453"/>
      <c r="TUZ453"/>
      <c r="TVA453"/>
      <c r="TVB453"/>
      <c r="TVC453"/>
      <c r="TVD453"/>
      <c r="TVE453"/>
      <c r="TVF453"/>
      <c r="TVG453"/>
      <c r="TVH453"/>
      <c r="TVI453"/>
      <c r="TVJ453"/>
      <c r="TVK453"/>
      <c r="TVL453"/>
      <c r="TVM453"/>
      <c r="TVN453"/>
      <c r="TVO453"/>
      <c r="TVP453"/>
      <c r="TVQ453"/>
      <c r="TVR453"/>
      <c r="TVS453"/>
      <c r="TVT453"/>
      <c r="TVU453"/>
      <c r="TVV453"/>
      <c r="TVW453"/>
      <c r="TVX453"/>
      <c r="TVY453"/>
      <c r="TVZ453"/>
      <c r="TWA453"/>
      <c r="TWB453"/>
      <c r="TWC453"/>
      <c r="TWD453"/>
      <c r="TWE453"/>
      <c r="TWF453"/>
      <c r="TWG453"/>
      <c r="TWH453"/>
      <c r="TWI453"/>
      <c r="TWJ453"/>
      <c r="TWK453"/>
      <c r="TWL453"/>
      <c r="TWM453"/>
      <c r="TWN453"/>
      <c r="TWO453"/>
      <c r="TWP453"/>
      <c r="TWQ453"/>
      <c r="TWR453"/>
      <c r="TWS453"/>
      <c r="TWT453"/>
      <c r="TWU453"/>
      <c r="TWV453"/>
      <c r="TWW453"/>
      <c r="TWX453"/>
      <c r="TWY453"/>
      <c r="TWZ453"/>
      <c r="TXA453"/>
      <c r="TXB453"/>
      <c r="TXC453"/>
      <c r="TXD453"/>
      <c r="TXE453"/>
      <c r="TXF453"/>
      <c r="TXG453"/>
      <c r="TXH453"/>
      <c r="TXI453"/>
      <c r="TXJ453"/>
      <c r="TXK453"/>
      <c r="TXL453"/>
      <c r="TXM453"/>
      <c r="TXN453"/>
      <c r="TXO453"/>
      <c r="TXP453"/>
      <c r="TXQ453"/>
      <c r="TXR453"/>
      <c r="TXS453"/>
      <c r="TXT453"/>
      <c r="TXU453"/>
      <c r="TXV453"/>
      <c r="TXW453"/>
      <c r="TXX453"/>
      <c r="TXY453"/>
      <c r="TXZ453"/>
      <c r="TYA453"/>
      <c r="TYB453"/>
      <c r="TYC453"/>
      <c r="TYD453"/>
      <c r="TYE453"/>
      <c r="TYF453"/>
      <c r="TYG453"/>
      <c r="TYH453"/>
      <c r="TYI453"/>
      <c r="TYJ453"/>
      <c r="TYK453"/>
      <c r="TYL453"/>
      <c r="TYM453"/>
      <c r="TYN453"/>
      <c r="TYO453"/>
      <c r="TYP453"/>
      <c r="TYQ453"/>
      <c r="TYR453"/>
      <c r="TYS453"/>
      <c r="TYT453"/>
      <c r="TYU453"/>
      <c r="TYV453"/>
      <c r="TYW453"/>
      <c r="TYX453"/>
      <c r="TYY453"/>
      <c r="TYZ453"/>
      <c r="TZA453"/>
      <c r="TZB453"/>
      <c r="TZC453"/>
      <c r="TZD453"/>
      <c r="TZE453"/>
      <c r="TZF453"/>
      <c r="TZG453"/>
      <c r="TZH453"/>
      <c r="TZI453"/>
      <c r="TZJ453"/>
      <c r="TZK453"/>
      <c r="TZL453"/>
      <c r="TZM453"/>
      <c r="TZN453"/>
      <c r="TZO453"/>
      <c r="TZP453"/>
      <c r="TZQ453"/>
      <c r="TZR453"/>
      <c r="TZS453"/>
      <c r="TZT453"/>
      <c r="TZU453"/>
      <c r="TZV453"/>
      <c r="TZW453"/>
      <c r="TZX453"/>
      <c r="TZY453"/>
      <c r="TZZ453"/>
      <c r="UAA453"/>
      <c r="UAB453"/>
      <c r="UAC453"/>
      <c r="UAD453"/>
      <c r="UAE453"/>
      <c r="UAF453"/>
      <c r="UAG453"/>
      <c r="UAH453"/>
      <c r="UAI453"/>
      <c r="UAJ453"/>
      <c r="UAK453"/>
      <c r="UAL453"/>
      <c r="UAM453"/>
      <c r="UAN453"/>
      <c r="UAO453"/>
      <c r="UAP453"/>
      <c r="UAQ453"/>
      <c r="UAR453"/>
      <c r="UAS453"/>
      <c r="UAT453"/>
      <c r="UAU453"/>
      <c r="UAV453"/>
      <c r="UAW453"/>
      <c r="UAX453"/>
      <c r="UAY453"/>
      <c r="UAZ453"/>
      <c r="UBA453"/>
      <c r="UBB453"/>
      <c r="UBC453"/>
      <c r="UBD453"/>
      <c r="UBE453"/>
      <c r="UBF453"/>
      <c r="UBG453"/>
      <c r="UBH453"/>
      <c r="UBI453"/>
      <c r="UBJ453"/>
      <c r="UBK453"/>
      <c r="UBL453"/>
      <c r="UBM453"/>
      <c r="UBN453"/>
      <c r="UBO453"/>
      <c r="UBP453"/>
      <c r="UBQ453"/>
      <c r="UBR453"/>
      <c r="UBS453"/>
      <c r="UBT453"/>
      <c r="UBU453"/>
      <c r="UBV453"/>
      <c r="UBW453"/>
      <c r="UBX453"/>
      <c r="UBY453"/>
      <c r="UBZ453"/>
      <c r="UCA453"/>
      <c r="UCB453"/>
      <c r="UCC453"/>
      <c r="UCD453"/>
      <c r="UCE453"/>
      <c r="UCF453"/>
      <c r="UCG453"/>
      <c r="UCH453"/>
      <c r="UCI453"/>
      <c r="UCJ453"/>
      <c r="UCK453"/>
      <c r="UCL453"/>
      <c r="UCM453"/>
      <c r="UCN453"/>
      <c r="UCO453"/>
      <c r="UCP453"/>
      <c r="UCQ453"/>
      <c r="UCR453"/>
      <c r="UCS453"/>
      <c r="UCT453"/>
      <c r="UCU453"/>
      <c r="UCV453"/>
      <c r="UCW453"/>
      <c r="UCX453"/>
      <c r="UCY453"/>
      <c r="UCZ453"/>
      <c r="UDA453"/>
      <c r="UDB453"/>
      <c r="UDC453"/>
      <c r="UDD453"/>
      <c r="UDE453"/>
      <c r="UDF453"/>
      <c r="UDG453"/>
      <c r="UDH453"/>
      <c r="UDI453"/>
      <c r="UDJ453"/>
      <c r="UDK453"/>
      <c r="UDL453"/>
      <c r="UDM453"/>
      <c r="UDN453"/>
      <c r="UDO453"/>
      <c r="UDP453"/>
      <c r="UDQ453"/>
      <c r="UDR453"/>
      <c r="UDS453"/>
      <c r="UDT453"/>
      <c r="UDU453"/>
      <c r="UDV453"/>
      <c r="UDW453"/>
      <c r="UDX453"/>
      <c r="UDY453"/>
      <c r="UDZ453"/>
      <c r="UEA453"/>
      <c r="UEB453"/>
      <c r="UEC453"/>
      <c r="UED453"/>
      <c r="UEE453"/>
      <c r="UEF453"/>
      <c r="UEG453"/>
      <c r="UEH453"/>
      <c r="UEI453"/>
      <c r="UEJ453"/>
      <c r="UEK453"/>
      <c r="UEL453"/>
      <c r="UEM453"/>
      <c r="UEN453"/>
      <c r="UEO453"/>
      <c r="UEP453"/>
      <c r="UEQ453"/>
      <c r="UER453"/>
      <c r="UES453"/>
      <c r="UET453"/>
      <c r="UEU453"/>
      <c r="UEV453"/>
      <c r="UEW453"/>
      <c r="UEX453"/>
      <c r="UEY453"/>
      <c r="UEZ453"/>
      <c r="UFA453"/>
      <c r="UFB453"/>
      <c r="UFC453"/>
      <c r="UFD453"/>
      <c r="UFE453"/>
      <c r="UFF453"/>
      <c r="UFG453"/>
      <c r="UFH453"/>
      <c r="UFI453"/>
      <c r="UFJ453"/>
      <c r="UFK453"/>
      <c r="UFL453"/>
      <c r="UFM453"/>
      <c r="UFN453"/>
      <c r="UFO453"/>
      <c r="UFP453"/>
      <c r="UFQ453"/>
      <c r="UFR453"/>
      <c r="UFS453"/>
      <c r="UFT453"/>
      <c r="UFU453"/>
      <c r="UFV453"/>
      <c r="UFW453"/>
      <c r="UFX453"/>
      <c r="UFY453"/>
      <c r="UFZ453"/>
      <c r="UGA453"/>
      <c r="UGB453"/>
      <c r="UGC453"/>
      <c r="UGD453"/>
      <c r="UGE453"/>
      <c r="UGF453"/>
      <c r="UGG453"/>
      <c r="UGH453"/>
      <c r="UGI453"/>
      <c r="UGJ453"/>
      <c r="UGK453"/>
      <c r="UGL453"/>
      <c r="UGM453"/>
      <c r="UGN453"/>
      <c r="UGO453"/>
      <c r="UGP453"/>
      <c r="UGQ453"/>
      <c r="UGR453"/>
      <c r="UGS453"/>
      <c r="UGT453"/>
      <c r="UGU453"/>
      <c r="UGV453"/>
      <c r="UGW453"/>
      <c r="UGX453"/>
      <c r="UGY453"/>
      <c r="UGZ453"/>
      <c r="UHA453"/>
      <c r="UHB453"/>
      <c r="UHC453"/>
      <c r="UHD453"/>
      <c r="UHE453"/>
      <c r="UHF453"/>
      <c r="UHG453"/>
      <c r="UHH453"/>
      <c r="UHI453"/>
      <c r="UHJ453"/>
      <c r="UHK453"/>
      <c r="UHL453"/>
      <c r="UHM453"/>
      <c r="UHN453"/>
      <c r="UHO453"/>
      <c r="UHP453"/>
      <c r="UHQ453"/>
      <c r="UHR453"/>
      <c r="UHS453"/>
      <c r="UHT453"/>
      <c r="UHU453"/>
      <c r="UHV453"/>
      <c r="UHW453"/>
      <c r="UHX453"/>
      <c r="UHY453"/>
      <c r="UHZ453"/>
      <c r="UIA453"/>
      <c r="UIB453"/>
      <c r="UIC453"/>
      <c r="UID453"/>
      <c r="UIE453"/>
      <c r="UIF453"/>
      <c r="UIG453"/>
      <c r="UIH453"/>
      <c r="UII453"/>
      <c r="UIJ453"/>
      <c r="UIK453"/>
      <c r="UIL453"/>
      <c r="UIM453"/>
      <c r="UIN453"/>
      <c r="UIO453"/>
      <c r="UIP453"/>
      <c r="UIQ453"/>
      <c r="UIR453"/>
      <c r="UIS453"/>
      <c r="UIT453"/>
      <c r="UIU453"/>
      <c r="UIV453"/>
      <c r="UIW453"/>
      <c r="UIX453"/>
      <c r="UIY453"/>
      <c r="UIZ453"/>
      <c r="UJA453"/>
      <c r="UJB453"/>
      <c r="UJC453"/>
      <c r="UJD453"/>
      <c r="UJE453"/>
      <c r="UJF453"/>
      <c r="UJG453"/>
      <c r="UJH453"/>
      <c r="UJI453"/>
      <c r="UJJ453"/>
      <c r="UJK453"/>
      <c r="UJL453"/>
      <c r="UJM453"/>
      <c r="UJN453"/>
      <c r="UJO453"/>
      <c r="UJP453"/>
      <c r="UJQ453"/>
      <c r="UJR453"/>
      <c r="UJS453"/>
      <c r="UJT453"/>
      <c r="UJU453"/>
      <c r="UJV453"/>
      <c r="UJW453"/>
      <c r="UJX453"/>
      <c r="UJY453"/>
      <c r="UJZ453"/>
      <c r="UKA453"/>
      <c r="UKB453"/>
      <c r="UKC453"/>
      <c r="UKD453"/>
      <c r="UKE453"/>
      <c r="UKF453"/>
      <c r="UKG453"/>
      <c r="UKH453"/>
      <c r="UKI453"/>
      <c r="UKJ453"/>
      <c r="UKK453"/>
      <c r="UKL453"/>
      <c r="UKM453"/>
      <c r="UKN453"/>
      <c r="UKO453"/>
      <c r="UKP453"/>
      <c r="UKQ453"/>
      <c r="UKR453"/>
      <c r="UKS453"/>
      <c r="UKT453"/>
      <c r="UKU453"/>
      <c r="UKV453"/>
      <c r="UKW453"/>
      <c r="UKX453"/>
      <c r="UKY453"/>
      <c r="UKZ453"/>
      <c r="ULA453"/>
      <c r="ULB453"/>
      <c r="ULC453"/>
      <c r="ULD453"/>
      <c r="ULE453"/>
      <c r="ULF453"/>
      <c r="ULG453"/>
      <c r="ULH453"/>
      <c r="ULI453"/>
      <c r="ULJ453"/>
      <c r="ULK453"/>
      <c r="ULL453"/>
      <c r="ULM453"/>
      <c r="ULN453"/>
      <c r="ULO453"/>
      <c r="ULP453"/>
      <c r="ULQ453"/>
      <c r="ULR453"/>
      <c r="ULS453"/>
      <c r="ULT453"/>
      <c r="ULU453"/>
      <c r="ULV453"/>
      <c r="ULW453"/>
      <c r="ULX453"/>
      <c r="ULY453"/>
      <c r="ULZ453"/>
      <c r="UMA453"/>
      <c r="UMB453"/>
      <c r="UMC453"/>
      <c r="UMD453"/>
      <c r="UME453"/>
      <c r="UMF453"/>
      <c r="UMG453"/>
      <c r="UMH453"/>
      <c r="UMI453"/>
      <c r="UMJ453"/>
      <c r="UMK453"/>
      <c r="UML453"/>
      <c r="UMM453"/>
      <c r="UMN453"/>
      <c r="UMO453"/>
      <c r="UMP453"/>
      <c r="UMQ453"/>
      <c r="UMR453"/>
      <c r="UMS453"/>
      <c r="UMT453"/>
      <c r="UMU453"/>
      <c r="UMV453"/>
      <c r="UMW453"/>
      <c r="UMX453"/>
      <c r="UMY453"/>
      <c r="UMZ453"/>
      <c r="UNA453"/>
      <c r="UNB453"/>
      <c r="UNC453"/>
      <c r="UND453"/>
      <c r="UNE453"/>
      <c r="UNF453"/>
      <c r="UNG453"/>
      <c r="UNH453"/>
      <c r="UNI453"/>
      <c r="UNJ453"/>
      <c r="UNK453"/>
      <c r="UNL453"/>
      <c r="UNM453"/>
      <c r="UNN453"/>
      <c r="UNO453"/>
      <c r="UNP453"/>
      <c r="UNQ453"/>
      <c r="UNR453"/>
      <c r="UNS453"/>
      <c r="UNT453"/>
      <c r="UNU453"/>
      <c r="UNV453"/>
      <c r="UNW453"/>
      <c r="UNX453"/>
      <c r="UNY453"/>
      <c r="UNZ453"/>
      <c r="UOA453"/>
      <c r="UOB453"/>
      <c r="UOC453"/>
      <c r="UOD453"/>
      <c r="UOE453"/>
      <c r="UOF453"/>
      <c r="UOG453"/>
      <c r="UOH453"/>
      <c r="UOI453"/>
      <c r="UOJ453"/>
      <c r="UOK453"/>
      <c r="UOL453"/>
      <c r="UOM453"/>
      <c r="UON453"/>
      <c r="UOO453"/>
      <c r="UOP453"/>
      <c r="UOQ453"/>
      <c r="UOR453"/>
      <c r="UOS453"/>
      <c r="UOT453"/>
      <c r="UOU453"/>
      <c r="UOV453"/>
      <c r="UOW453"/>
      <c r="UOX453"/>
      <c r="UOY453"/>
      <c r="UOZ453"/>
      <c r="UPA453"/>
      <c r="UPB453"/>
      <c r="UPC453"/>
      <c r="UPD453"/>
      <c r="UPE453"/>
      <c r="UPF453"/>
      <c r="UPG453"/>
      <c r="UPH453"/>
      <c r="UPI453"/>
      <c r="UPJ453"/>
      <c r="UPK453"/>
      <c r="UPL453"/>
      <c r="UPM453"/>
      <c r="UPN453"/>
      <c r="UPO453"/>
      <c r="UPP453"/>
      <c r="UPQ453"/>
      <c r="UPR453"/>
      <c r="UPS453"/>
      <c r="UPT453"/>
      <c r="UPU453"/>
      <c r="UPV453"/>
      <c r="UPW453"/>
      <c r="UPX453"/>
      <c r="UPY453"/>
      <c r="UPZ453"/>
      <c r="UQA453"/>
      <c r="UQB453"/>
      <c r="UQC453"/>
      <c r="UQD453"/>
      <c r="UQE453"/>
      <c r="UQF453"/>
      <c r="UQG453"/>
      <c r="UQH453"/>
      <c r="UQI453"/>
      <c r="UQJ453"/>
      <c r="UQK453"/>
      <c r="UQL453"/>
      <c r="UQM453"/>
      <c r="UQN453"/>
      <c r="UQO453"/>
      <c r="UQP453"/>
      <c r="UQQ453"/>
      <c r="UQR453"/>
      <c r="UQS453"/>
      <c r="UQT453"/>
      <c r="UQU453"/>
      <c r="UQV453"/>
      <c r="UQW453"/>
      <c r="UQX453"/>
      <c r="UQY453"/>
      <c r="UQZ453"/>
      <c r="URA453"/>
      <c r="URB453"/>
      <c r="URC453"/>
      <c r="URD453"/>
      <c r="URE453"/>
      <c r="URF453"/>
      <c r="URG453"/>
      <c r="URH453"/>
      <c r="URI453"/>
      <c r="URJ453"/>
      <c r="URK453"/>
      <c r="URL453"/>
      <c r="URM453"/>
      <c r="URN453"/>
      <c r="URO453"/>
      <c r="URP453"/>
      <c r="URQ453"/>
      <c r="URR453"/>
      <c r="URS453"/>
      <c r="URT453"/>
      <c r="URU453"/>
      <c r="URV453"/>
      <c r="URW453"/>
      <c r="URX453"/>
      <c r="URY453"/>
      <c r="URZ453"/>
      <c r="USA453"/>
      <c r="USB453"/>
      <c r="USC453"/>
      <c r="USD453"/>
      <c r="USE453"/>
      <c r="USF453"/>
      <c r="USG453"/>
      <c r="USH453"/>
      <c r="USI453"/>
      <c r="USJ453"/>
      <c r="USK453"/>
      <c r="USL453"/>
      <c r="USM453"/>
      <c r="USN453"/>
      <c r="USO453"/>
      <c r="USP453"/>
      <c r="USQ453"/>
      <c r="USR453"/>
      <c r="USS453"/>
      <c r="UST453"/>
      <c r="USU453"/>
      <c r="USV453"/>
      <c r="USW453"/>
      <c r="USX453"/>
      <c r="USY453"/>
      <c r="USZ453"/>
      <c r="UTA453"/>
      <c r="UTB453"/>
      <c r="UTC453"/>
      <c r="UTD453"/>
      <c r="UTE453"/>
      <c r="UTF453"/>
      <c r="UTG453"/>
      <c r="UTH453"/>
      <c r="UTI453"/>
      <c r="UTJ453"/>
      <c r="UTK453"/>
      <c r="UTL453"/>
      <c r="UTM453"/>
      <c r="UTN453"/>
      <c r="UTO453"/>
      <c r="UTP453"/>
      <c r="UTQ453"/>
      <c r="UTR453"/>
      <c r="UTS453"/>
      <c r="UTT453"/>
      <c r="UTU453"/>
      <c r="UTV453"/>
      <c r="UTW453"/>
      <c r="UTX453"/>
      <c r="UTY453"/>
      <c r="UTZ453"/>
      <c r="UUA453"/>
      <c r="UUB453"/>
      <c r="UUC453"/>
      <c r="UUD453"/>
      <c r="UUE453"/>
      <c r="UUF453"/>
      <c r="UUG453"/>
      <c r="UUH453"/>
      <c r="UUI453"/>
      <c r="UUJ453"/>
      <c r="UUK453"/>
      <c r="UUL453"/>
      <c r="UUM453"/>
      <c r="UUN453"/>
      <c r="UUO453"/>
      <c r="UUP453"/>
      <c r="UUQ453"/>
      <c r="UUR453"/>
      <c r="UUS453"/>
      <c r="UUT453"/>
      <c r="UUU453"/>
      <c r="UUV453"/>
      <c r="UUW453"/>
      <c r="UUX453"/>
      <c r="UUY453"/>
      <c r="UUZ453"/>
      <c r="UVA453"/>
      <c r="UVB453"/>
      <c r="UVC453"/>
      <c r="UVD453"/>
      <c r="UVE453"/>
      <c r="UVF453"/>
      <c r="UVG453"/>
      <c r="UVH453"/>
      <c r="UVI453"/>
      <c r="UVJ453"/>
      <c r="UVK453"/>
      <c r="UVL453"/>
      <c r="UVM453"/>
      <c r="UVN453"/>
      <c r="UVO453"/>
      <c r="UVP453"/>
      <c r="UVQ453"/>
      <c r="UVR453"/>
      <c r="UVS453"/>
      <c r="UVT453"/>
      <c r="UVU453"/>
      <c r="UVV453"/>
      <c r="UVW453"/>
      <c r="UVX453"/>
      <c r="UVY453"/>
      <c r="UVZ453"/>
      <c r="UWA453"/>
      <c r="UWB453"/>
      <c r="UWC453"/>
      <c r="UWD453"/>
      <c r="UWE453"/>
      <c r="UWF453"/>
      <c r="UWG453"/>
      <c r="UWH453"/>
      <c r="UWI453"/>
      <c r="UWJ453"/>
      <c r="UWK453"/>
      <c r="UWL453"/>
      <c r="UWM453"/>
      <c r="UWN453"/>
      <c r="UWO453"/>
      <c r="UWP453"/>
      <c r="UWQ453"/>
      <c r="UWR453"/>
      <c r="UWS453"/>
      <c r="UWT453"/>
      <c r="UWU453"/>
      <c r="UWV453"/>
      <c r="UWW453"/>
      <c r="UWX453"/>
      <c r="UWY453"/>
      <c r="UWZ453"/>
      <c r="UXA453"/>
      <c r="UXB453"/>
      <c r="UXC453"/>
      <c r="UXD453"/>
      <c r="UXE453"/>
      <c r="UXF453"/>
      <c r="UXG453"/>
      <c r="UXH453"/>
      <c r="UXI453"/>
      <c r="UXJ453"/>
      <c r="UXK453"/>
      <c r="UXL453"/>
      <c r="UXM453"/>
      <c r="UXN453"/>
      <c r="UXO453"/>
      <c r="UXP453"/>
      <c r="UXQ453"/>
      <c r="UXR453"/>
      <c r="UXS453"/>
      <c r="UXT453"/>
      <c r="UXU453"/>
      <c r="UXV453"/>
      <c r="UXW453"/>
      <c r="UXX453"/>
      <c r="UXY453"/>
      <c r="UXZ453"/>
      <c r="UYA453"/>
      <c r="UYB453"/>
      <c r="UYC453"/>
      <c r="UYD453"/>
      <c r="UYE453"/>
      <c r="UYF453"/>
      <c r="UYG453"/>
      <c r="UYH453"/>
      <c r="UYI453"/>
      <c r="UYJ453"/>
      <c r="UYK453"/>
      <c r="UYL453"/>
      <c r="UYM453"/>
      <c r="UYN453"/>
      <c r="UYO453"/>
      <c r="UYP453"/>
      <c r="UYQ453"/>
      <c r="UYR453"/>
      <c r="UYS453"/>
      <c r="UYT453"/>
      <c r="UYU453"/>
      <c r="UYV453"/>
      <c r="UYW453"/>
      <c r="UYX453"/>
      <c r="UYY453"/>
      <c r="UYZ453"/>
      <c r="UZA453"/>
      <c r="UZB453"/>
      <c r="UZC453"/>
      <c r="UZD453"/>
      <c r="UZE453"/>
      <c r="UZF453"/>
      <c r="UZG453"/>
      <c r="UZH453"/>
      <c r="UZI453"/>
      <c r="UZJ453"/>
      <c r="UZK453"/>
      <c r="UZL453"/>
      <c r="UZM453"/>
      <c r="UZN453"/>
      <c r="UZO453"/>
      <c r="UZP453"/>
      <c r="UZQ453"/>
      <c r="UZR453"/>
      <c r="UZS453"/>
      <c r="UZT453"/>
      <c r="UZU453"/>
      <c r="UZV453"/>
      <c r="UZW453"/>
      <c r="UZX453"/>
      <c r="UZY453"/>
      <c r="UZZ453"/>
      <c r="VAA453"/>
      <c r="VAB453"/>
      <c r="VAC453"/>
      <c r="VAD453"/>
      <c r="VAE453"/>
      <c r="VAF453"/>
      <c r="VAG453"/>
      <c r="VAH453"/>
      <c r="VAI453"/>
      <c r="VAJ453"/>
      <c r="VAK453"/>
      <c r="VAL453"/>
      <c r="VAM453"/>
      <c r="VAN453"/>
      <c r="VAO453"/>
      <c r="VAP453"/>
      <c r="VAQ453"/>
      <c r="VAR453"/>
      <c r="VAS453"/>
      <c r="VAT453"/>
      <c r="VAU453"/>
      <c r="VAV453"/>
      <c r="VAW453"/>
      <c r="VAX453"/>
      <c r="VAY453"/>
      <c r="VAZ453"/>
      <c r="VBA453"/>
      <c r="VBB453"/>
      <c r="VBC453"/>
      <c r="VBD453"/>
      <c r="VBE453"/>
      <c r="VBF453"/>
      <c r="VBG453"/>
      <c r="VBH453"/>
      <c r="VBI453"/>
      <c r="VBJ453"/>
      <c r="VBK453"/>
      <c r="VBL453"/>
      <c r="VBM453"/>
      <c r="VBN453"/>
      <c r="VBO453"/>
      <c r="VBP453"/>
      <c r="VBQ453"/>
      <c r="VBR453"/>
      <c r="VBS453"/>
      <c r="VBT453"/>
      <c r="VBU453"/>
      <c r="VBV453"/>
      <c r="VBW453"/>
      <c r="VBX453"/>
      <c r="VBY453"/>
      <c r="VBZ453"/>
      <c r="VCA453"/>
      <c r="VCB453"/>
      <c r="VCC453"/>
      <c r="VCD453"/>
      <c r="VCE453"/>
      <c r="VCF453"/>
      <c r="VCG453"/>
      <c r="VCH453"/>
      <c r="VCI453"/>
      <c r="VCJ453"/>
      <c r="VCK453"/>
      <c r="VCL453"/>
      <c r="VCM453"/>
      <c r="VCN453"/>
      <c r="VCO453"/>
      <c r="VCP453"/>
      <c r="VCQ453"/>
      <c r="VCR453"/>
      <c r="VCS453"/>
      <c r="VCT453"/>
      <c r="VCU453"/>
      <c r="VCV453"/>
      <c r="VCW453"/>
      <c r="VCX453"/>
      <c r="VCY453"/>
      <c r="VCZ453"/>
      <c r="VDA453"/>
      <c r="VDB453"/>
      <c r="VDC453"/>
      <c r="VDD453"/>
      <c r="VDE453"/>
      <c r="VDF453"/>
      <c r="VDG453"/>
      <c r="VDH453"/>
      <c r="VDI453"/>
      <c r="VDJ453"/>
      <c r="VDK453"/>
      <c r="VDL453"/>
      <c r="VDM453"/>
      <c r="VDN453"/>
      <c r="VDO453"/>
      <c r="VDP453"/>
      <c r="VDQ453"/>
      <c r="VDR453"/>
      <c r="VDS453"/>
      <c r="VDT453"/>
      <c r="VDU453"/>
      <c r="VDV453"/>
      <c r="VDW453"/>
      <c r="VDX453"/>
      <c r="VDY453"/>
      <c r="VDZ453"/>
      <c r="VEA453"/>
      <c r="VEB453"/>
      <c r="VEC453"/>
      <c r="VED453"/>
      <c r="VEE453"/>
      <c r="VEF453"/>
      <c r="VEG453"/>
      <c r="VEH453"/>
      <c r="VEI453"/>
      <c r="VEJ453"/>
      <c r="VEK453"/>
      <c r="VEL453"/>
      <c r="VEM453"/>
      <c r="VEN453"/>
      <c r="VEO453"/>
      <c r="VEP453"/>
      <c r="VEQ453"/>
      <c r="VER453"/>
      <c r="VES453"/>
      <c r="VET453"/>
      <c r="VEU453"/>
      <c r="VEV453"/>
      <c r="VEW453"/>
      <c r="VEX453"/>
      <c r="VEY453"/>
      <c r="VEZ453"/>
      <c r="VFA453"/>
      <c r="VFB453"/>
      <c r="VFC453"/>
      <c r="VFD453"/>
      <c r="VFE453"/>
      <c r="VFF453"/>
      <c r="VFG453"/>
      <c r="VFH453"/>
      <c r="VFI453"/>
      <c r="VFJ453"/>
      <c r="VFK453"/>
      <c r="VFL453"/>
      <c r="VFM453"/>
      <c r="VFN453"/>
      <c r="VFO453"/>
      <c r="VFP453"/>
      <c r="VFQ453"/>
      <c r="VFR453"/>
      <c r="VFS453"/>
      <c r="VFT453"/>
      <c r="VFU453"/>
      <c r="VFV453"/>
      <c r="VFW453"/>
      <c r="VFX453"/>
      <c r="VFY453"/>
      <c r="VFZ453"/>
      <c r="VGA453"/>
      <c r="VGB453"/>
      <c r="VGC453"/>
      <c r="VGD453"/>
      <c r="VGE453"/>
      <c r="VGF453"/>
      <c r="VGG453"/>
      <c r="VGH453"/>
      <c r="VGI453"/>
      <c r="VGJ453"/>
      <c r="VGK453"/>
      <c r="VGL453"/>
      <c r="VGM453"/>
      <c r="VGN453"/>
      <c r="VGO453"/>
      <c r="VGP453"/>
      <c r="VGQ453"/>
      <c r="VGR453"/>
      <c r="VGS453"/>
      <c r="VGT453"/>
      <c r="VGU453"/>
      <c r="VGV453"/>
      <c r="VGW453"/>
      <c r="VGX453"/>
      <c r="VGY453"/>
      <c r="VGZ453"/>
      <c r="VHA453"/>
      <c r="VHB453"/>
      <c r="VHC453"/>
      <c r="VHD453"/>
      <c r="VHE453"/>
      <c r="VHF453"/>
      <c r="VHG453"/>
      <c r="VHH453"/>
      <c r="VHI453"/>
      <c r="VHJ453"/>
      <c r="VHK453"/>
      <c r="VHL453"/>
      <c r="VHM453"/>
      <c r="VHN453"/>
      <c r="VHO453"/>
      <c r="VHP453"/>
      <c r="VHQ453"/>
      <c r="VHR453"/>
      <c r="VHS453"/>
      <c r="VHT453"/>
      <c r="VHU453"/>
      <c r="VHV453"/>
      <c r="VHW453"/>
      <c r="VHX453"/>
      <c r="VHY453"/>
      <c r="VHZ453"/>
      <c r="VIA453"/>
      <c r="VIB453"/>
      <c r="VIC453"/>
      <c r="VID453"/>
      <c r="VIE453"/>
      <c r="VIF453"/>
      <c r="VIG453"/>
      <c r="VIH453"/>
      <c r="VII453"/>
      <c r="VIJ453"/>
      <c r="VIK453"/>
      <c r="VIL453"/>
      <c r="VIM453"/>
      <c r="VIN453"/>
      <c r="VIO453"/>
      <c r="VIP453"/>
      <c r="VIQ453"/>
      <c r="VIR453"/>
      <c r="VIS453"/>
      <c r="VIT453"/>
      <c r="VIU453"/>
      <c r="VIV453"/>
      <c r="VIW453"/>
      <c r="VIX453"/>
      <c r="VIY453"/>
      <c r="VIZ453"/>
      <c r="VJA453"/>
      <c r="VJB453"/>
      <c r="VJC453"/>
      <c r="VJD453"/>
      <c r="VJE453"/>
      <c r="VJF453"/>
      <c r="VJG453"/>
      <c r="VJH453"/>
      <c r="VJI453"/>
      <c r="VJJ453"/>
      <c r="VJK453"/>
      <c r="VJL453"/>
      <c r="VJM453"/>
      <c r="VJN453"/>
      <c r="VJO453"/>
      <c r="VJP453"/>
      <c r="VJQ453"/>
      <c r="VJR453"/>
      <c r="VJS453"/>
      <c r="VJT453"/>
      <c r="VJU453"/>
      <c r="VJV453"/>
      <c r="VJW453"/>
      <c r="VJX453"/>
      <c r="VJY453"/>
      <c r="VJZ453"/>
      <c r="VKA453"/>
      <c r="VKB453"/>
      <c r="VKC453"/>
      <c r="VKD453"/>
      <c r="VKE453"/>
      <c r="VKF453"/>
      <c r="VKG453"/>
      <c r="VKH453"/>
      <c r="VKI453"/>
      <c r="VKJ453"/>
      <c r="VKK453"/>
      <c r="VKL453"/>
      <c r="VKM453"/>
      <c r="VKN453"/>
      <c r="VKO453"/>
      <c r="VKP453"/>
      <c r="VKQ453"/>
      <c r="VKR453"/>
      <c r="VKS453"/>
      <c r="VKT453"/>
      <c r="VKU453"/>
      <c r="VKV453"/>
      <c r="VKW453"/>
      <c r="VKX453"/>
      <c r="VKY453"/>
      <c r="VKZ453"/>
      <c r="VLA453"/>
      <c r="VLB453"/>
      <c r="VLC453"/>
      <c r="VLD453"/>
      <c r="VLE453"/>
      <c r="VLF453"/>
      <c r="VLG453"/>
      <c r="VLH453"/>
      <c r="VLI453"/>
      <c r="VLJ453"/>
      <c r="VLK453"/>
      <c r="VLL453"/>
      <c r="VLM453"/>
      <c r="VLN453"/>
      <c r="VLO453"/>
      <c r="VLP453"/>
      <c r="VLQ453"/>
      <c r="VLR453"/>
      <c r="VLS453"/>
      <c r="VLT453"/>
      <c r="VLU453"/>
      <c r="VLV453"/>
      <c r="VLW453"/>
      <c r="VLX453"/>
      <c r="VLY453"/>
      <c r="VLZ453"/>
      <c r="VMA453"/>
      <c r="VMB453"/>
      <c r="VMC453"/>
      <c r="VMD453"/>
      <c r="VME453"/>
      <c r="VMF453"/>
      <c r="VMG453"/>
      <c r="VMH453"/>
      <c r="VMI453"/>
      <c r="VMJ453"/>
      <c r="VMK453"/>
      <c r="VML453"/>
      <c r="VMM453"/>
      <c r="VMN453"/>
      <c r="VMO453"/>
      <c r="VMP453"/>
      <c r="VMQ453"/>
      <c r="VMR453"/>
      <c r="VMS453"/>
      <c r="VMT453"/>
      <c r="VMU453"/>
      <c r="VMV453"/>
      <c r="VMW453"/>
      <c r="VMX453"/>
      <c r="VMY453"/>
      <c r="VMZ453"/>
      <c r="VNA453"/>
      <c r="VNB453"/>
      <c r="VNC453"/>
      <c r="VND453"/>
      <c r="VNE453"/>
      <c r="VNF453"/>
      <c r="VNG453"/>
      <c r="VNH453"/>
      <c r="VNI453"/>
      <c r="VNJ453"/>
      <c r="VNK453"/>
      <c r="VNL453"/>
      <c r="VNM453"/>
      <c r="VNN453"/>
      <c r="VNO453"/>
      <c r="VNP453"/>
      <c r="VNQ453"/>
      <c r="VNR453"/>
      <c r="VNS453"/>
      <c r="VNT453"/>
      <c r="VNU453"/>
      <c r="VNV453"/>
      <c r="VNW453"/>
      <c r="VNX453"/>
      <c r="VNY453"/>
      <c r="VNZ453"/>
      <c r="VOA453"/>
      <c r="VOB453"/>
      <c r="VOC453"/>
      <c r="VOD453"/>
      <c r="VOE453"/>
      <c r="VOF453"/>
      <c r="VOG453"/>
      <c r="VOH453"/>
      <c r="VOI453"/>
      <c r="VOJ453"/>
      <c r="VOK453"/>
      <c r="VOL453"/>
      <c r="VOM453"/>
      <c r="VON453"/>
      <c r="VOO453"/>
      <c r="VOP453"/>
      <c r="VOQ453"/>
      <c r="VOR453"/>
      <c r="VOS453"/>
      <c r="VOT453"/>
      <c r="VOU453"/>
      <c r="VOV453"/>
      <c r="VOW453"/>
      <c r="VOX453"/>
      <c r="VOY453"/>
      <c r="VOZ453"/>
      <c r="VPA453"/>
      <c r="VPB453"/>
      <c r="VPC453"/>
      <c r="VPD453"/>
      <c r="VPE453"/>
      <c r="VPF453"/>
      <c r="VPG453"/>
      <c r="VPH453"/>
      <c r="VPI453"/>
      <c r="VPJ453"/>
      <c r="VPK453"/>
      <c r="VPL453"/>
      <c r="VPM453"/>
      <c r="VPN453"/>
      <c r="VPO453"/>
      <c r="VPP453"/>
      <c r="VPQ453"/>
      <c r="VPR453"/>
      <c r="VPS453"/>
      <c r="VPT453"/>
      <c r="VPU453"/>
      <c r="VPV453"/>
      <c r="VPW453"/>
      <c r="VPX453"/>
      <c r="VPY453"/>
      <c r="VPZ453"/>
      <c r="VQA453"/>
      <c r="VQB453"/>
      <c r="VQC453"/>
      <c r="VQD453"/>
      <c r="VQE453"/>
      <c r="VQF453"/>
      <c r="VQG453"/>
      <c r="VQH453"/>
      <c r="VQI453"/>
      <c r="VQJ453"/>
      <c r="VQK453"/>
      <c r="VQL453"/>
      <c r="VQM453"/>
      <c r="VQN453"/>
      <c r="VQO453"/>
      <c r="VQP453"/>
      <c r="VQQ453"/>
      <c r="VQR453"/>
      <c r="VQS453"/>
      <c r="VQT453"/>
      <c r="VQU453"/>
      <c r="VQV453"/>
      <c r="VQW453"/>
      <c r="VQX453"/>
      <c r="VQY453"/>
      <c r="VQZ453"/>
      <c r="VRA453"/>
      <c r="VRB453"/>
      <c r="VRC453"/>
      <c r="VRD453"/>
      <c r="VRE453"/>
      <c r="VRF453"/>
      <c r="VRG453"/>
      <c r="VRH453"/>
      <c r="VRI453"/>
      <c r="VRJ453"/>
      <c r="VRK453"/>
      <c r="VRL453"/>
      <c r="VRM453"/>
      <c r="VRN453"/>
      <c r="VRO453"/>
      <c r="VRP453"/>
      <c r="VRQ453"/>
      <c r="VRR453"/>
      <c r="VRS453"/>
      <c r="VRT453"/>
      <c r="VRU453"/>
      <c r="VRV453"/>
      <c r="VRW453"/>
      <c r="VRX453"/>
      <c r="VRY453"/>
      <c r="VRZ453"/>
      <c r="VSA453"/>
      <c r="VSB453"/>
      <c r="VSC453"/>
      <c r="VSD453"/>
      <c r="VSE453"/>
      <c r="VSF453"/>
      <c r="VSG453"/>
      <c r="VSH453"/>
      <c r="VSI453"/>
      <c r="VSJ453"/>
      <c r="VSK453"/>
      <c r="VSL453"/>
      <c r="VSM453"/>
      <c r="VSN453"/>
      <c r="VSO453"/>
      <c r="VSP453"/>
      <c r="VSQ453"/>
      <c r="VSR453"/>
      <c r="VSS453"/>
      <c r="VST453"/>
      <c r="VSU453"/>
      <c r="VSV453"/>
      <c r="VSW453"/>
      <c r="VSX453"/>
      <c r="VSY453"/>
      <c r="VSZ453"/>
      <c r="VTA453"/>
      <c r="VTB453"/>
      <c r="VTC453"/>
      <c r="VTD453"/>
      <c r="VTE453"/>
      <c r="VTF453"/>
      <c r="VTG453"/>
      <c r="VTH453"/>
      <c r="VTI453"/>
      <c r="VTJ453"/>
      <c r="VTK453"/>
      <c r="VTL453"/>
      <c r="VTM453"/>
      <c r="VTN453"/>
      <c r="VTO453"/>
      <c r="VTP453"/>
      <c r="VTQ453"/>
      <c r="VTR453"/>
      <c r="VTS453"/>
      <c r="VTT453"/>
      <c r="VTU453"/>
      <c r="VTV453"/>
      <c r="VTW453"/>
      <c r="VTX453"/>
      <c r="VTY453"/>
      <c r="VTZ453"/>
      <c r="VUA453"/>
      <c r="VUB453"/>
      <c r="VUC453"/>
      <c r="VUD453"/>
      <c r="VUE453"/>
      <c r="VUF453"/>
      <c r="VUG453"/>
      <c r="VUH453"/>
      <c r="VUI453"/>
      <c r="VUJ453"/>
      <c r="VUK453"/>
      <c r="VUL453"/>
      <c r="VUM453"/>
      <c r="VUN453"/>
      <c r="VUO453"/>
      <c r="VUP453"/>
      <c r="VUQ453"/>
      <c r="VUR453"/>
      <c r="VUS453"/>
      <c r="VUT453"/>
      <c r="VUU453"/>
      <c r="VUV453"/>
      <c r="VUW453"/>
      <c r="VUX453"/>
      <c r="VUY453"/>
      <c r="VUZ453"/>
      <c r="VVA453"/>
      <c r="VVB453"/>
      <c r="VVC453"/>
      <c r="VVD453"/>
      <c r="VVE453"/>
      <c r="VVF453"/>
      <c r="VVG453"/>
      <c r="VVH453"/>
      <c r="VVI453"/>
      <c r="VVJ453"/>
      <c r="VVK453"/>
      <c r="VVL453"/>
      <c r="VVM453"/>
      <c r="VVN453"/>
      <c r="VVO453"/>
      <c r="VVP453"/>
      <c r="VVQ453"/>
      <c r="VVR453"/>
      <c r="VVS453"/>
      <c r="VVT453"/>
      <c r="VVU453"/>
      <c r="VVV453"/>
      <c r="VVW453"/>
      <c r="VVX453"/>
      <c r="VVY453"/>
      <c r="VVZ453"/>
      <c r="VWA453"/>
      <c r="VWB453"/>
      <c r="VWC453"/>
      <c r="VWD453"/>
      <c r="VWE453"/>
      <c r="VWF453"/>
      <c r="VWG453"/>
      <c r="VWH453"/>
      <c r="VWI453"/>
      <c r="VWJ453"/>
      <c r="VWK453"/>
      <c r="VWL453"/>
      <c r="VWM453"/>
      <c r="VWN453"/>
      <c r="VWO453"/>
      <c r="VWP453"/>
      <c r="VWQ453"/>
      <c r="VWR453"/>
      <c r="VWS453"/>
      <c r="VWT453"/>
      <c r="VWU453"/>
      <c r="VWV453"/>
      <c r="VWW453"/>
      <c r="VWX453"/>
      <c r="VWY453"/>
      <c r="VWZ453"/>
      <c r="VXA453"/>
      <c r="VXB453"/>
      <c r="VXC453"/>
      <c r="VXD453"/>
      <c r="VXE453"/>
      <c r="VXF453"/>
      <c r="VXG453"/>
      <c r="VXH453"/>
      <c r="VXI453"/>
      <c r="VXJ453"/>
      <c r="VXK453"/>
      <c r="VXL453"/>
      <c r="VXM453"/>
      <c r="VXN453"/>
      <c r="VXO453"/>
      <c r="VXP453"/>
      <c r="VXQ453"/>
      <c r="VXR453"/>
      <c r="VXS453"/>
      <c r="VXT453"/>
      <c r="VXU453"/>
      <c r="VXV453"/>
      <c r="VXW453"/>
      <c r="VXX453"/>
      <c r="VXY453"/>
      <c r="VXZ453"/>
      <c r="VYA453"/>
      <c r="VYB453"/>
      <c r="VYC453"/>
      <c r="VYD453"/>
      <c r="VYE453"/>
      <c r="VYF453"/>
      <c r="VYG453"/>
      <c r="VYH453"/>
      <c r="VYI453"/>
      <c r="VYJ453"/>
      <c r="VYK453"/>
      <c r="VYL453"/>
      <c r="VYM453"/>
      <c r="VYN453"/>
      <c r="VYO453"/>
      <c r="VYP453"/>
      <c r="VYQ453"/>
      <c r="VYR453"/>
      <c r="VYS453"/>
      <c r="VYT453"/>
      <c r="VYU453"/>
      <c r="VYV453"/>
      <c r="VYW453"/>
      <c r="VYX453"/>
      <c r="VYY453"/>
      <c r="VYZ453"/>
      <c r="VZA453"/>
      <c r="VZB453"/>
      <c r="VZC453"/>
      <c r="VZD453"/>
      <c r="VZE453"/>
      <c r="VZF453"/>
      <c r="VZG453"/>
      <c r="VZH453"/>
      <c r="VZI453"/>
      <c r="VZJ453"/>
      <c r="VZK453"/>
      <c r="VZL453"/>
      <c r="VZM453"/>
      <c r="VZN453"/>
      <c r="VZO453"/>
      <c r="VZP453"/>
      <c r="VZQ453"/>
      <c r="VZR453"/>
      <c r="VZS453"/>
      <c r="VZT453"/>
      <c r="VZU453"/>
      <c r="VZV453"/>
      <c r="VZW453"/>
      <c r="VZX453"/>
      <c r="VZY453"/>
      <c r="VZZ453"/>
      <c r="WAA453"/>
      <c r="WAB453"/>
      <c r="WAC453"/>
      <c r="WAD453"/>
      <c r="WAE453"/>
      <c r="WAF453"/>
      <c r="WAG453"/>
      <c r="WAH453"/>
      <c r="WAI453"/>
      <c r="WAJ453"/>
      <c r="WAK453"/>
      <c r="WAL453"/>
      <c r="WAM453"/>
      <c r="WAN453"/>
      <c r="WAO453"/>
      <c r="WAP453"/>
      <c r="WAQ453"/>
      <c r="WAR453"/>
      <c r="WAS453"/>
      <c r="WAT453"/>
      <c r="WAU453"/>
      <c r="WAV453"/>
      <c r="WAW453"/>
      <c r="WAX453"/>
      <c r="WAY453"/>
      <c r="WAZ453"/>
      <c r="WBA453"/>
      <c r="WBB453"/>
      <c r="WBC453"/>
      <c r="WBD453"/>
      <c r="WBE453"/>
      <c r="WBF453"/>
      <c r="WBG453"/>
      <c r="WBH453"/>
      <c r="WBI453"/>
      <c r="WBJ453"/>
      <c r="WBK453"/>
      <c r="WBL453"/>
      <c r="WBM453"/>
      <c r="WBN453"/>
      <c r="WBO453"/>
      <c r="WBP453"/>
      <c r="WBQ453"/>
      <c r="WBR453"/>
      <c r="WBS453"/>
      <c r="WBT453"/>
      <c r="WBU453"/>
      <c r="WBV453"/>
      <c r="WBW453"/>
      <c r="WBX453"/>
      <c r="WBY453"/>
      <c r="WBZ453"/>
      <c r="WCA453"/>
      <c r="WCB453"/>
      <c r="WCC453"/>
      <c r="WCD453"/>
      <c r="WCE453"/>
      <c r="WCF453"/>
      <c r="WCG453"/>
      <c r="WCH453"/>
      <c r="WCI453"/>
      <c r="WCJ453"/>
      <c r="WCK453"/>
      <c r="WCL453"/>
      <c r="WCM453"/>
      <c r="WCN453"/>
      <c r="WCO453"/>
      <c r="WCP453"/>
      <c r="WCQ453"/>
      <c r="WCR453"/>
      <c r="WCS453"/>
      <c r="WCT453"/>
      <c r="WCU453"/>
      <c r="WCV453"/>
      <c r="WCW453"/>
      <c r="WCX453"/>
      <c r="WCY453"/>
      <c r="WCZ453"/>
      <c r="WDA453"/>
      <c r="WDB453"/>
      <c r="WDC453"/>
      <c r="WDD453"/>
      <c r="WDE453"/>
      <c r="WDF453"/>
      <c r="WDG453"/>
      <c r="WDH453"/>
      <c r="WDI453"/>
      <c r="WDJ453"/>
      <c r="WDK453"/>
      <c r="WDL453"/>
      <c r="WDM453"/>
      <c r="WDN453"/>
      <c r="WDO453"/>
      <c r="WDP453"/>
      <c r="WDQ453"/>
      <c r="WDR453"/>
      <c r="WDS453"/>
      <c r="WDT453"/>
      <c r="WDU453"/>
      <c r="WDV453"/>
      <c r="WDW453"/>
      <c r="WDX453"/>
      <c r="WDY453"/>
      <c r="WDZ453"/>
      <c r="WEA453"/>
      <c r="WEB453"/>
      <c r="WEC453"/>
      <c r="WED453"/>
      <c r="WEE453"/>
      <c r="WEF453"/>
      <c r="WEG453"/>
      <c r="WEH453"/>
      <c r="WEI453"/>
      <c r="WEJ453"/>
      <c r="WEK453"/>
      <c r="WEL453"/>
      <c r="WEM453"/>
      <c r="WEN453"/>
      <c r="WEO453"/>
      <c r="WEP453"/>
      <c r="WEQ453"/>
      <c r="WER453"/>
      <c r="WES453"/>
      <c r="WET453"/>
      <c r="WEU453"/>
      <c r="WEV453"/>
      <c r="WEW453"/>
      <c r="WEX453"/>
      <c r="WEY453"/>
      <c r="WEZ453"/>
      <c r="WFA453"/>
      <c r="WFB453"/>
      <c r="WFC453"/>
      <c r="WFD453"/>
      <c r="WFE453"/>
      <c r="WFF453"/>
      <c r="WFG453"/>
      <c r="WFH453"/>
      <c r="WFI453"/>
      <c r="WFJ453"/>
      <c r="WFK453"/>
      <c r="WFL453"/>
      <c r="WFM453"/>
      <c r="WFN453"/>
      <c r="WFO453"/>
      <c r="WFP453"/>
      <c r="WFQ453"/>
      <c r="WFR453"/>
      <c r="WFS453"/>
      <c r="WFT453"/>
      <c r="WFU453"/>
      <c r="WFV453"/>
      <c r="WFW453"/>
      <c r="WFX453"/>
      <c r="WFY453"/>
      <c r="WFZ453"/>
      <c r="WGA453"/>
      <c r="WGB453"/>
      <c r="WGC453"/>
      <c r="WGD453"/>
      <c r="WGE453"/>
      <c r="WGF453"/>
      <c r="WGG453"/>
      <c r="WGH453"/>
      <c r="WGI453"/>
      <c r="WGJ453"/>
      <c r="WGK453"/>
      <c r="WGL453"/>
      <c r="WGM453"/>
      <c r="WGN453"/>
      <c r="WGO453"/>
      <c r="WGP453"/>
      <c r="WGQ453"/>
      <c r="WGR453"/>
      <c r="WGS453"/>
      <c r="WGT453"/>
      <c r="WGU453"/>
      <c r="WGV453"/>
      <c r="WGW453"/>
      <c r="WGX453"/>
      <c r="WGY453"/>
      <c r="WGZ453"/>
      <c r="WHA453"/>
      <c r="WHB453"/>
      <c r="WHC453"/>
      <c r="WHD453"/>
      <c r="WHE453"/>
      <c r="WHF453"/>
      <c r="WHG453"/>
      <c r="WHH453"/>
      <c r="WHI453"/>
      <c r="WHJ453"/>
      <c r="WHK453"/>
      <c r="WHL453"/>
      <c r="WHM453"/>
      <c r="WHN453"/>
      <c r="WHO453"/>
      <c r="WHP453"/>
      <c r="WHQ453"/>
      <c r="WHR453"/>
      <c r="WHS453"/>
      <c r="WHT453"/>
      <c r="WHU453"/>
      <c r="WHV453"/>
      <c r="WHW453"/>
      <c r="WHX453"/>
      <c r="WHY453"/>
      <c r="WHZ453"/>
      <c r="WIA453"/>
      <c r="WIB453"/>
      <c r="WIC453"/>
      <c r="WID453"/>
      <c r="WIE453"/>
      <c r="WIF453"/>
      <c r="WIG453"/>
      <c r="WIH453"/>
      <c r="WII453"/>
      <c r="WIJ453"/>
      <c r="WIK453"/>
      <c r="WIL453"/>
      <c r="WIM453"/>
      <c r="WIN453"/>
      <c r="WIO453"/>
      <c r="WIP453"/>
      <c r="WIQ453"/>
      <c r="WIR453"/>
      <c r="WIS453"/>
      <c r="WIT453"/>
      <c r="WIU453"/>
      <c r="WIV453"/>
      <c r="WIW453"/>
      <c r="WIX453"/>
      <c r="WIY453"/>
      <c r="WIZ453"/>
      <c r="WJA453"/>
      <c r="WJB453"/>
      <c r="WJC453"/>
      <c r="WJD453"/>
      <c r="WJE453"/>
      <c r="WJF453"/>
      <c r="WJG453"/>
      <c r="WJH453"/>
      <c r="WJI453"/>
      <c r="WJJ453"/>
      <c r="WJK453"/>
      <c r="WJL453"/>
      <c r="WJM453"/>
      <c r="WJN453"/>
      <c r="WJO453"/>
      <c r="WJP453"/>
      <c r="WJQ453"/>
      <c r="WJR453"/>
      <c r="WJS453"/>
      <c r="WJT453"/>
      <c r="WJU453"/>
      <c r="WJV453"/>
      <c r="WJW453"/>
      <c r="WJX453"/>
      <c r="WJY453"/>
      <c r="WJZ453"/>
      <c r="WKA453"/>
      <c r="WKB453"/>
      <c r="WKC453"/>
      <c r="WKD453"/>
      <c r="WKE453"/>
      <c r="WKF453"/>
      <c r="WKG453"/>
      <c r="WKH453"/>
      <c r="WKI453"/>
      <c r="WKJ453"/>
      <c r="WKK453"/>
      <c r="WKL453"/>
      <c r="WKM453"/>
      <c r="WKN453"/>
      <c r="WKO453"/>
      <c r="WKP453"/>
      <c r="WKQ453"/>
      <c r="WKR453"/>
      <c r="WKS453"/>
      <c r="WKT453"/>
      <c r="WKU453"/>
      <c r="WKV453"/>
      <c r="WKW453"/>
      <c r="WKX453"/>
      <c r="WKY453"/>
      <c r="WKZ453"/>
      <c r="WLA453"/>
      <c r="WLB453"/>
      <c r="WLC453"/>
      <c r="WLD453"/>
      <c r="WLE453"/>
      <c r="WLF453"/>
      <c r="WLG453"/>
      <c r="WLH453"/>
      <c r="WLI453"/>
      <c r="WLJ453"/>
      <c r="WLK453"/>
      <c r="WLL453"/>
      <c r="WLM453"/>
      <c r="WLN453"/>
      <c r="WLO453"/>
      <c r="WLP453"/>
      <c r="WLQ453"/>
      <c r="WLR453"/>
      <c r="WLS453"/>
      <c r="WLT453"/>
      <c r="WLU453"/>
      <c r="WLV453"/>
      <c r="WLW453"/>
      <c r="WLX453"/>
      <c r="WLY453"/>
      <c r="WLZ453"/>
      <c r="WMA453"/>
      <c r="WMB453"/>
      <c r="WMC453"/>
      <c r="WMD453"/>
      <c r="WME453"/>
      <c r="WMF453"/>
      <c r="WMG453"/>
      <c r="WMH453"/>
      <c r="WMI453"/>
      <c r="WMJ453"/>
      <c r="WMK453"/>
      <c r="WML453"/>
      <c r="WMM453"/>
      <c r="WMN453"/>
      <c r="WMO453"/>
      <c r="WMP453"/>
      <c r="WMQ453"/>
      <c r="WMR453"/>
      <c r="WMS453"/>
      <c r="WMT453"/>
      <c r="WMU453"/>
      <c r="WMV453"/>
      <c r="WMW453"/>
      <c r="WMX453"/>
      <c r="WMY453"/>
      <c r="WMZ453"/>
      <c r="WNA453"/>
      <c r="WNB453"/>
      <c r="WNC453"/>
      <c r="WND453"/>
      <c r="WNE453"/>
      <c r="WNF453"/>
      <c r="WNG453"/>
      <c r="WNH453"/>
      <c r="WNI453"/>
      <c r="WNJ453"/>
      <c r="WNK453"/>
      <c r="WNL453"/>
      <c r="WNM453"/>
      <c r="WNN453"/>
      <c r="WNO453"/>
      <c r="WNP453"/>
      <c r="WNQ453"/>
      <c r="WNR453"/>
      <c r="WNS453"/>
      <c r="WNT453"/>
      <c r="WNU453"/>
      <c r="WNV453"/>
      <c r="WNW453"/>
      <c r="WNX453"/>
      <c r="WNY453"/>
      <c r="WNZ453"/>
      <c r="WOA453"/>
      <c r="WOB453"/>
      <c r="WOC453"/>
      <c r="WOD453"/>
      <c r="WOE453"/>
      <c r="WOF453"/>
      <c r="WOG453"/>
      <c r="WOH453"/>
      <c r="WOI453"/>
      <c r="WOJ453"/>
      <c r="WOK453"/>
      <c r="WOL453"/>
      <c r="WOM453"/>
      <c r="WON453"/>
      <c r="WOO453"/>
      <c r="WOP453"/>
      <c r="WOQ453"/>
      <c r="WOR453"/>
      <c r="WOS453"/>
      <c r="WOT453"/>
      <c r="WOU453"/>
      <c r="WOV453"/>
      <c r="WOW453"/>
      <c r="WOX453"/>
      <c r="WOY453"/>
      <c r="WOZ453"/>
      <c r="WPA453"/>
      <c r="WPB453"/>
      <c r="WPC453"/>
      <c r="WPD453"/>
      <c r="WPE453"/>
      <c r="WPF453"/>
      <c r="WPG453"/>
      <c r="WPH453"/>
      <c r="WPI453"/>
      <c r="WPJ453"/>
      <c r="WPK453"/>
      <c r="WPL453"/>
      <c r="WPM453"/>
      <c r="WPN453"/>
      <c r="WPO453"/>
      <c r="WPP453"/>
      <c r="WPQ453"/>
      <c r="WPR453"/>
      <c r="WPS453"/>
      <c r="WPT453"/>
      <c r="WPU453"/>
      <c r="WPV453"/>
      <c r="WPW453"/>
      <c r="WPX453"/>
      <c r="WPY453"/>
      <c r="WPZ453"/>
      <c r="WQA453"/>
      <c r="WQB453"/>
      <c r="WQC453"/>
      <c r="WQD453"/>
      <c r="WQE453"/>
      <c r="WQF453"/>
      <c r="WQG453"/>
      <c r="WQH453"/>
      <c r="WQI453"/>
      <c r="WQJ453"/>
      <c r="WQK453"/>
      <c r="WQL453"/>
      <c r="WQM453"/>
      <c r="WQN453"/>
      <c r="WQO453"/>
      <c r="WQP453"/>
      <c r="WQQ453"/>
      <c r="WQR453"/>
      <c r="WQS453"/>
      <c r="WQT453"/>
      <c r="WQU453"/>
      <c r="WQV453"/>
      <c r="WQW453"/>
      <c r="WQX453"/>
      <c r="WQY453"/>
      <c r="WQZ453"/>
      <c r="WRA453"/>
      <c r="WRB453"/>
      <c r="WRC453"/>
      <c r="WRD453"/>
      <c r="WRE453"/>
      <c r="WRF453"/>
      <c r="WRG453"/>
      <c r="WRH453"/>
      <c r="WRI453"/>
      <c r="WRJ453"/>
      <c r="WRK453"/>
      <c r="WRL453"/>
      <c r="WRM453"/>
      <c r="WRN453"/>
      <c r="WRO453"/>
      <c r="WRP453"/>
      <c r="WRQ453"/>
      <c r="WRR453"/>
      <c r="WRS453"/>
      <c r="WRT453"/>
      <c r="WRU453"/>
      <c r="WRV453"/>
      <c r="WRW453"/>
      <c r="WRX453"/>
      <c r="WRY453"/>
      <c r="WRZ453"/>
      <c r="WSA453"/>
      <c r="WSB453"/>
      <c r="WSC453"/>
      <c r="WSD453"/>
      <c r="WSE453"/>
      <c r="WSF453"/>
      <c r="WSG453"/>
      <c r="WSH453"/>
      <c r="WSI453"/>
      <c r="WSJ453"/>
      <c r="WSK453"/>
      <c r="WSL453"/>
      <c r="WSM453"/>
      <c r="WSN453"/>
      <c r="WSO453"/>
      <c r="WSP453"/>
      <c r="WSQ453"/>
      <c r="WSR453"/>
      <c r="WSS453"/>
      <c r="WST453"/>
      <c r="WSU453"/>
      <c r="WSV453"/>
      <c r="WSW453"/>
      <c r="WSX453"/>
      <c r="WSY453"/>
      <c r="WSZ453"/>
      <c r="WTA453"/>
      <c r="WTB453"/>
      <c r="WTC453"/>
      <c r="WTD453"/>
      <c r="WTE453"/>
      <c r="WTF453"/>
      <c r="WTG453"/>
      <c r="WTH453"/>
      <c r="WTI453"/>
      <c r="WTJ453"/>
      <c r="WTK453"/>
      <c r="WTL453"/>
      <c r="WTM453"/>
      <c r="WTN453"/>
      <c r="WTO453"/>
      <c r="WTP453"/>
      <c r="WTQ453"/>
      <c r="WTR453"/>
      <c r="WTS453"/>
      <c r="WTT453"/>
      <c r="WTU453"/>
      <c r="WTV453"/>
      <c r="WTW453"/>
      <c r="WTX453"/>
      <c r="WTY453"/>
      <c r="WTZ453"/>
      <c r="WUA453"/>
      <c r="WUB453"/>
      <c r="WUC453"/>
      <c r="WUD453"/>
      <c r="WUE453"/>
      <c r="WUF453"/>
      <c r="WUG453"/>
      <c r="WUH453"/>
      <c r="WUI453"/>
      <c r="WUJ453"/>
      <c r="WUK453"/>
      <c r="WUL453"/>
      <c r="WUM453"/>
      <c r="WUN453"/>
      <c r="WUO453"/>
      <c r="WUP453"/>
      <c r="WUQ453"/>
      <c r="WUR453"/>
      <c r="WUS453"/>
      <c r="WUT453"/>
      <c r="WUU453"/>
      <c r="WUV453"/>
      <c r="WUW453"/>
      <c r="WUX453"/>
      <c r="WUY453"/>
      <c r="WUZ453"/>
      <c r="WVA453"/>
      <c r="WVB453"/>
      <c r="WVC453"/>
      <c r="WVD453"/>
      <c r="WVE453"/>
      <c r="WVF453"/>
      <c r="WVG453"/>
      <c r="WVH453"/>
      <c r="WVI453"/>
      <c r="WVJ453"/>
      <c r="WVK453"/>
      <c r="WVL453"/>
      <c r="WVM453"/>
      <c r="WVN453"/>
      <c r="WVO453"/>
      <c r="WVP453"/>
      <c r="WVQ453"/>
      <c r="WVR453"/>
      <c r="WVS453"/>
      <c r="WVT453"/>
      <c r="WVU453"/>
      <c r="WVV453"/>
      <c r="WVW453"/>
      <c r="WVX453"/>
      <c r="WVY453"/>
      <c r="WVZ453"/>
      <c r="WWA453"/>
      <c r="WWB453"/>
      <c r="WWC453"/>
      <c r="WWD453"/>
      <c r="WWE453"/>
      <c r="WWF453"/>
      <c r="WWG453"/>
      <c r="WWH453"/>
      <c r="WWI453"/>
      <c r="WWJ453"/>
      <c r="WWK453"/>
      <c r="WWL453"/>
      <c r="WWM453"/>
      <c r="WWN453"/>
      <c r="WWO453"/>
      <c r="WWP453"/>
      <c r="WWQ453"/>
      <c r="WWR453"/>
      <c r="WWS453"/>
      <c r="WWT453"/>
      <c r="WWU453"/>
      <c r="WWV453"/>
      <c r="WWW453"/>
      <c r="WWX453"/>
      <c r="WWY453"/>
      <c r="WWZ453"/>
      <c r="WXA453"/>
      <c r="WXB453"/>
      <c r="WXC453"/>
      <c r="WXD453"/>
      <c r="WXE453"/>
      <c r="WXF453"/>
      <c r="WXG453"/>
      <c r="WXH453"/>
      <c r="WXI453"/>
      <c r="WXJ453"/>
      <c r="WXK453"/>
      <c r="WXL453"/>
      <c r="WXM453"/>
      <c r="WXN453"/>
      <c r="WXO453"/>
      <c r="WXP453"/>
      <c r="WXQ453"/>
      <c r="WXR453"/>
      <c r="WXS453"/>
      <c r="WXT453"/>
      <c r="WXU453"/>
      <c r="WXV453"/>
      <c r="WXW453"/>
      <c r="WXX453"/>
      <c r="WXY453"/>
      <c r="WXZ453"/>
      <c r="WYA453"/>
      <c r="WYB453"/>
      <c r="WYC453"/>
      <c r="WYD453"/>
      <c r="WYE453"/>
      <c r="WYF453"/>
      <c r="WYG453"/>
      <c r="WYH453"/>
      <c r="WYI453"/>
      <c r="WYJ453"/>
      <c r="WYK453"/>
      <c r="WYL453"/>
      <c r="WYM453"/>
      <c r="WYN453"/>
      <c r="WYO453"/>
      <c r="WYP453"/>
      <c r="WYQ453"/>
      <c r="WYR453"/>
      <c r="WYS453"/>
      <c r="WYT453"/>
      <c r="WYU453"/>
      <c r="WYV453"/>
      <c r="WYW453"/>
      <c r="WYX453"/>
      <c r="WYY453"/>
      <c r="WYZ453"/>
      <c r="WZA453"/>
      <c r="WZB453"/>
      <c r="WZC453"/>
      <c r="WZD453"/>
      <c r="WZE453"/>
      <c r="WZF453"/>
      <c r="WZG453"/>
      <c r="WZH453"/>
      <c r="WZI453"/>
      <c r="WZJ453"/>
      <c r="WZK453"/>
      <c r="WZL453"/>
      <c r="WZM453"/>
      <c r="WZN453"/>
      <c r="WZO453"/>
      <c r="WZP453"/>
      <c r="WZQ453"/>
      <c r="WZR453"/>
      <c r="WZS453"/>
      <c r="WZT453"/>
      <c r="WZU453"/>
      <c r="WZV453"/>
      <c r="WZW453"/>
      <c r="WZX453"/>
      <c r="WZY453"/>
      <c r="WZZ453"/>
      <c r="XAA453"/>
      <c r="XAB453"/>
      <c r="XAC453"/>
      <c r="XAD453"/>
      <c r="XAE453"/>
      <c r="XAF453"/>
      <c r="XAG453"/>
      <c r="XAH453"/>
      <c r="XAI453"/>
      <c r="XAJ453"/>
      <c r="XAK453"/>
      <c r="XAL453"/>
      <c r="XAM453"/>
      <c r="XAN453"/>
      <c r="XAO453"/>
      <c r="XAP453"/>
      <c r="XAQ453"/>
      <c r="XAR453"/>
      <c r="XAS453"/>
      <c r="XAT453"/>
      <c r="XAU453"/>
      <c r="XAV453"/>
      <c r="XAW453"/>
      <c r="XAX453"/>
      <c r="XAY453"/>
      <c r="XAZ453"/>
      <c r="XBA453"/>
      <c r="XBB453"/>
      <c r="XBC453"/>
      <c r="XBD453"/>
      <c r="XBE453"/>
      <c r="XBF453"/>
      <c r="XBG453"/>
      <c r="XBH453"/>
      <c r="XBI453"/>
      <c r="XBJ453"/>
      <c r="XBK453"/>
      <c r="XBL453"/>
      <c r="XBM453"/>
      <c r="XBN453"/>
      <c r="XBO453"/>
      <c r="XBP453"/>
      <c r="XBQ453"/>
      <c r="XBR453"/>
      <c r="XBS453"/>
      <c r="XBT453"/>
      <c r="XBU453"/>
      <c r="XBV453"/>
      <c r="XBW453"/>
      <c r="XBX453"/>
      <c r="XBY453"/>
      <c r="XBZ453"/>
      <c r="XCA453"/>
      <c r="XCB453"/>
      <c r="XCC453"/>
      <c r="XCD453"/>
      <c r="XCE453"/>
      <c r="XCF453"/>
      <c r="XCG453"/>
      <c r="XCH453"/>
      <c r="XCI453"/>
      <c r="XCJ453"/>
      <c r="XCK453"/>
      <c r="XCL453"/>
      <c r="XCM453"/>
      <c r="XCN453"/>
      <c r="XCO453"/>
      <c r="XCP453"/>
      <c r="XCQ453"/>
      <c r="XCR453"/>
      <c r="XCS453"/>
      <c r="XCT453"/>
      <c r="XCU453"/>
      <c r="XCV453"/>
      <c r="XCW453"/>
      <c r="XCX453"/>
      <c r="XCY453"/>
      <c r="XCZ453"/>
      <c r="XDA453"/>
      <c r="XDB453"/>
      <c r="XDC453"/>
      <c r="XDD453"/>
      <c r="XDE453"/>
      <c r="XDF453"/>
      <c r="XDG453"/>
      <c r="XDH453"/>
      <c r="XDI453"/>
      <c r="XDJ453"/>
      <c r="XDK453"/>
      <c r="XDL453"/>
      <c r="XDM453"/>
      <c r="XDN453"/>
      <c r="XDO453"/>
      <c r="XDP453"/>
      <c r="XDQ453"/>
      <c r="XDR453"/>
      <c r="XDS453"/>
      <c r="XDT453"/>
      <c r="XDU453"/>
      <c r="XDV453"/>
      <c r="XDW453"/>
      <c r="XDX453"/>
      <c r="XDY453"/>
      <c r="XDZ453"/>
      <c r="XEA453"/>
      <c r="XEB453"/>
      <c r="XEC453"/>
      <c r="XED453"/>
      <c r="XEE453"/>
    </row>
    <row r="454" spans="1:16359" x14ac:dyDescent="0.3">
      <c r="A454" s="10"/>
      <c r="B454" s="12"/>
      <c r="C454" s="12"/>
      <c r="D454" s="31"/>
      <c r="E454" s="11"/>
      <c r="F454" s="222"/>
      <c r="G454" s="156"/>
    </row>
    <row r="455" spans="1:16359" x14ac:dyDescent="0.3">
      <c r="A455" s="4"/>
      <c r="B455" s="4"/>
      <c r="C455" s="23" t="s">
        <v>21</v>
      </c>
      <c r="D455" s="4"/>
      <c r="E455" s="5"/>
      <c r="F455" s="545" t="s">
        <v>19</v>
      </c>
      <c r="G455" s="545"/>
    </row>
    <row r="456" spans="1:16359" x14ac:dyDescent="0.3">
      <c r="A456" s="113" t="s">
        <v>20</v>
      </c>
      <c r="B456" s="114"/>
      <c r="C456" s="4"/>
      <c r="D456" s="4"/>
      <c r="E456" s="5"/>
      <c r="F456" s="546" t="s">
        <v>22</v>
      </c>
      <c r="G456" s="546"/>
    </row>
    <row r="457" spans="1:16359" x14ac:dyDescent="0.3">
      <c r="A457" s="21"/>
      <c r="B457" s="4"/>
      <c r="C457" s="4"/>
      <c r="D457" s="4"/>
      <c r="E457" s="5"/>
      <c r="F457" s="217"/>
      <c r="G457" s="156"/>
    </row>
    <row r="458" spans="1:16359" s="1" customFormat="1" x14ac:dyDescent="0.3">
      <c r="A458" s="4"/>
      <c r="B458" s="4"/>
      <c r="C458" s="4"/>
      <c r="D458" s="4"/>
      <c r="E458" s="5"/>
      <c r="F458" s="217"/>
      <c r="G458" s="156"/>
      <c r="H458" s="2"/>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c r="AMK458"/>
      <c r="AML458"/>
      <c r="AMM458"/>
      <c r="AMN458"/>
      <c r="AMO458"/>
      <c r="AMP458"/>
      <c r="AMQ458"/>
      <c r="AMR458"/>
      <c r="AMS458"/>
      <c r="AMT458"/>
      <c r="AMU458"/>
      <c r="AMV458"/>
      <c r="AMW458"/>
      <c r="AMX458"/>
      <c r="AMY458"/>
      <c r="AMZ458"/>
      <c r="ANA458"/>
      <c r="ANB458"/>
      <c r="ANC458"/>
      <c r="AND458"/>
      <c r="ANE458"/>
      <c r="ANF458"/>
      <c r="ANG458"/>
      <c r="ANH458"/>
      <c r="ANI458"/>
      <c r="ANJ458"/>
      <c r="ANK458"/>
      <c r="ANL458"/>
      <c r="ANM458"/>
      <c r="ANN458"/>
      <c r="ANO458"/>
      <c r="ANP458"/>
      <c r="ANQ458"/>
      <c r="ANR458"/>
      <c r="ANS458"/>
      <c r="ANT458"/>
      <c r="ANU458"/>
      <c r="ANV458"/>
      <c r="ANW458"/>
      <c r="ANX458"/>
      <c r="ANY458"/>
      <c r="ANZ458"/>
      <c r="AOA458"/>
      <c r="AOB458"/>
      <c r="AOC458"/>
      <c r="AOD458"/>
      <c r="AOE458"/>
      <c r="AOF458"/>
      <c r="AOG458"/>
      <c r="AOH458"/>
      <c r="AOI458"/>
      <c r="AOJ458"/>
      <c r="AOK458"/>
      <c r="AOL458"/>
      <c r="AOM458"/>
      <c r="AON458"/>
      <c r="AOO458"/>
      <c r="AOP458"/>
      <c r="AOQ458"/>
      <c r="AOR458"/>
      <c r="AOS458"/>
      <c r="AOT458"/>
      <c r="AOU458"/>
      <c r="AOV458"/>
      <c r="AOW458"/>
      <c r="AOX458"/>
      <c r="AOY458"/>
      <c r="AOZ458"/>
      <c r="APA458"/>
      <c r="APB458"/>
      <c r="APC458"/>
      <c r="APD458"/>
      <c r="APE458"/>
      <c r="APF458"/>
      <c r="APG458"/>
      <c r="APH458"/>
      <c r="API458"/>
      <c r="APJ458"/>
      <c r="APK458"/>
      <c r="APL458"/>
      <c r="APM458"/>
      <c r="APN458"/>
      <c r="APO458"/>
      <c r="APP458"/>
      <c r="APQ458"/>
      <c r="APR458"/>
      <c r="APS458"/>
      <c r="APT458"/>
      <c r="APU458"/>
      <c r="APV458"/>
      <c r="APW458"/>
      <c r="APX458"/>
      <c r="APY458"/>
      <c r="APZ458"/>
      <c r="AQA458"/>
      <c r="AQB458"/>
      <c r="AQC458"/>
      <c r="AQD458"/>
      <c r="AQE458"/>
      <c r="AQF458"/>
      <c r="AQG458"/>
      <c r="AQH458"/>
      <c r="AQI458"/>
      <c r="AQJ458"/>
      <c r="AQK458"/>
      <c r="AQL458"/>
      <c r="AQM458"/>
      <c r="AQN458"/>
      <c r="AQO458"/>
      <c r="AQP458"/>
      <c r="AQQ458"/>
      <c r="AQR458"/>
      <c r="AQS458"/>
      <c r="AQT458"/>
      <c r="AQU458"/>
      <c r="AQV458"/>
      <c r="AQW458"/>
      <c r="AQX458"/>
      <c r="AQY458"/>
      <c r="AQZ458"/>
      <c r="ARA458"/>
      <c r="ARB458"/>
      <c r="ARC458"/>
      <c r="ARD458"/>
      <c r="ARE458"/>
      <c r="ARF458"/>
      <c r="ARG458"/>
      <c r="ARH458"/>
      <c r="ARI458"/>
      <c r="ARJ458"/>
      <c r="ARK458"/>
      <c r="ARL458"/>
      <c r="ARM458"/>
      <c r="ARN458"/>
      <c r="ARO458"/>
      <c r="ARP458"/>
      <c r="ARQ458"/>
      <c r="ARR458"/>
      <c r="ARS458"/>
      <c r="ART458"/>
      <c r="ARU458"/>
      <c r="ARV458"/>
      <c r="ARW458"/>
      <c r="ARX458"/>
      <c r="ARY458"/>
      <c r="ARZ458"/>
      <c r="ASA458"/>
      <c r="ASB458"/>
      <c r="ASC458"/>
      <c r="ASD458"/>
      <c r="ASE458"/>
      <c r="ASF458"/>
      <c r="ASG458"/>
      <c r="ASH458"/>
      <c r="ASI458"/>
      <c r="ASJ458"/>
      <c r="ASK458"/>
      <c r="ASL458"/>
      <c r="ASM458"/>
      <c r="ASN458"/>
      <c r="ASO458"/>
      <c r="ASP458"/>
      <c r="ASQ458"/>
      <c r="ASR458"/>
      <c r="ASS458"/>
      <c r="AST458"/>
      <c r="ASU458"/>
      <c r="ASV458"/>
      <c r="ASW458"/>
      <c r="ASX458"/>
      <c r="ASY458"/>
      <c r="ASZ458"/>
      <c r="ATA458"/>
      <c r="ATB458"/>
      <c r="ATC458"/>
      <c r="ATD458"/>
      <c r="ATE458"/>
      <c r="ATF458"/>
      <c r="ATG458"/>
      <c r="ATH458"/>
      <c r="ATI458"/>
      <c r="ATJ458"/>
      <c r="ATK458"/>
      <c r="ATL458"/>
      <c r="ATM458"/>
      <c r="ATN458"/>
      <c r="ATO458"/>
      <c r="ATP458"/>
      <c r="ATQ458"/>
      <c r="ATR458"/>
      <c r="ATS458"/>
      <c r="ATT458"/>
      <c r="ATU458"/>
      <c r="ATV458"/>
      <c r="ATW458"/>
      <c r="ATX458"/>
      <c r="ATY458"/>
      <c r="ATZ458"/>
      <c r="AUA458"/>
      <c r="AUB458"/>
      <c r="AUC458"/>
      <c r="AUD458"/>
      <c r="AUE458"/>
      <c r="AUF458"/>
      <c r="AUG458"/>
      <c r="AUH458"/>
      <c r="AUI458"/>
      <c r="AUJ458"/>
      <c r="AUK458"/>
      <c r="AUL458"/>
      <c r="AUM458"/>
      <c r="AUN458"/>
      <c r="AUO458"/>
      <c r="AUP458"/>
      <c r="AUQ458"/>
      <c r="AUR458"/>
      <c r="AUS458"/>
      <c r="AUT458"/>
      <c r="AUU458"/>
      <c r="AUV458"/>
      <c r="AUW458"/>
      <c r="AUX458"/>
      <c r="AUY458"/>
      <c r="AUZ458"/>
      <c r="AVA458"/>
      <c r="AVB458"/>
      <c r="AVC458"/>
      <c r="AVD458"/>
      <c r="AVE458"/>
      <c r="AVF458"/>
      <c r="AVG458"/>
      <c r="AVH458"/>
      <c r="AVI458"/>
      <c r="AVJ458"/>
      <c r="AVK458"/>
      <c r="AVL458"/>
      <c r="AVM458"/>
      <c r="AVN458"/>
      <c r="AVO458"/>
      <c r="AVP458"/>
      <c r="AVQ458"/>
      <c r="AVR458"/>
      <c r="AVS458"/>
      <c r="AVT458"/>
      <c r="AVU458"/>
      <c r="AVV458"/>
      <c r="AVW458"/>
      <c r="AVX458"/>
      <c r="AVY458"/>
      <c r="AVZ458"/>
      <c r="AWA458"/>
      <c r="AWB458"/>
      <c r="AWC458"/>
      <c r="AWD458"/>
      <c r="AWE458"/>
      <c r="AWF458"/>
      <c r="AWG458"/>
      <c r="AWH458"/>
      <c r="AWI458"/>
      <c r="AWJ458"/>
      <c r="AWK458"/>
      <c r="AWL458"/>
      <c r="AWM458"/>
      <c r="AWN458"/>
      <c r="AWO458"/>
      <c r="AWP458"/>
      <c r="AWQ458"/>
      <c r="AWR458"/>
      <c r="AWS458"/>
      <c r="AWT458"/>
      <c r="AWU458"/>
      <c r="AWV458"/>
      <c r="AWW458"/>
      <c r="AWX458"/>
      <c r="AWY458"/>
      <c r="AWZ458"/>
      <c r="AXA458"/>
      <c r="AXB458"/>
      <c r="AXC458"/>
      <c r="AXD458"/>
      <c r="AXE458"/>
      <c r="AXF458"/>
      <c r="AXG458"/>
      <c r="AXH458"/>
      <c r="AXI458"/>
      <c r="AXJ458"/>
      <c r="AXK458"/>
      <c r="AXL458"/>
      <c r="AXM458"/>
      <c r="AXN458"/>
      <c r="AXO458"/>
      <c r="AXP458"/>
      <c r="AXQ458"/>
      <c r="AXR458"/>
      <c r="AXS458"/>
      <c r="AXT458"/>
      <c r="AXU458"/>
      <c r="AXV458"/>
      <c r="AXW458"/>
      <c r="AXX458"/>
      <c r="AXY458"/>
      <c r="AXZ458"/>
      <c r="AYA458"/>
      <c r="AYB458"/>
      <c r="AYC458"/>
      <c r="AYD458"/>
      <c r="AYE458"/>
      <c r="AYF458"/>
      <c r="AYG458"/>
      <c r="AYH458"/>
      <c r="AYI458"/>
      <c r="AYJ458"/>
      <c r="AYK458"/>
      <c r="AYL458"/>
      <c r="AYM458"/>
      <c r="AYN458"/>
      <c r="AYO458"/>
      <c r="AYP458"/>
      <c r="AYQ458"/>
      <c r="AYR458"/>
      <c r="AYS458"/>
      <c r="AYT458"/>
      <c r="AYU458"/>
      <c r="AYV458"/>
      <c r="AYW458"/>
      <c r="AYX458"/>
      <c r="AYY458"/>
      <c r="AYZ458"/>
      <c r="AZA458"/>
      <c r="AZB458"/>
      <c r="AZC458"/>
      <c r="AZD458"/>
      <c r="AZE458"/>
      <c r="AZF458"/>
      <c r="AZG458"/>
      <c r="AZH458"/>
      <c r="AZI458"/>
      <c r="AZJ458"/>
      <c r="AZK458"/>
      <c r="AZL458"/>
      <c r="AZM458"/>
      <c r="AZN458"/>
      <c r="AZO458"/>
      <c r="AZP458"/>
      <c r="AZQ458"/>
      <c r="AZR458"/>
      <c r="AZS458"/>
      <c r="AZT458"/>
      <c r="AZU458"/>
      <c r="AZV458"/>
      <c r="AZW458"/>
      <c r="AZX458"/>
      <c r="AZY458"/>
      <c r="AZZ458"/>
      <c r="BAA458"/>
      <c r="BAB458"/>
      <c r="BAC458"/>
      <c r="BAD458"/>
      <c r="BAE458"/>
      <c r="BAF458"/>
      <c r="BAG458"/>
      <c r="BAH458"/>
      <c r="BAI458"/>
      <c r="BAJ458"/>
      <c r="BAK458"/>
      <c r="BAL458"/>
      <c r="BAM458"/>
      <c r="BAN458"/>
      <c r="BAO458"/>
      <c r="BAP458"/>
      <c r="BAQ458"/>
      <c r="BAR458"/>
      <c r="BAS458"/>
      <c r="BAT458"/>
      <c r="BAU458"/>
      <c r="BAV458"/>
      <c r="BAW458"/>
      <c r="BAX458"/>
      <c r="BAY458"/>
      <c r="BAZ458"/>
      <c r="BBA458"/>
      <c r="BBB458"/>
      <c r="BBC458"/>
      <c r="BBD458"/>
      <c r="BBE458"/>
      <c r="BBF458"/>
      <c r="BBG458"/>
      <c r="BBH458"/>
      <c r="BBI458"/>
      <c r="BBJ458"/>
      <c r="BBK458"/>
      <c r="BBL458"/>
      <c r="BBM458"/>
      <c r="BBN458"/>
      <c r="BBO458"/>
      <c r="BBP458"/>
      <c r="BBQ458"/>
      <c r="BBR458"/>
      <c r="BBS458"/>
      <c r="BBT458"/>
      <c r="BBU458"/>
      <c r="BBV458"/>
      <c r="BBW458"/>
      <c r="BBX458"/>
      <c r="BBY458"/>
      <c r="BBZ458"/>
      <c r="BCA458"/>
      <c r="BCB458"/>
      <c r="BCC458"/>
      <c r="BCD458"/>
      <c r="BCE458"/>
      <c r="BCF458"/>
      <c r="BCG458"/>
      <c r="BCH458"/>
      <c r="BCI458"/>
      <c r="BCJ458"/>
      <c r="BCK458"/>
      <c r="BCL458"/>
      <c r="BCM458"/>
      <c r="BCN458"/>
      <c r="BCO458"/>
      <c r="BCP458"/>
      <c r="BCQ458"/>
      <c r="BCR458"/>
      <c r="BCS458"/>
      <c r="BCT458"/>
      <c r="BCU458"/>
      <c r="BCV458"/>
      <c r="BCW458"/>
      <c r="BCX458"/>
      <c r="BCY458"/>
      <c r="BCZ458"/>
      <c r="BDA458"/>
      <c r="BDB458"/>
      <c r="BDC458"/>
      <c r="BDD458"/>
      <c r="BDE458"/>
      <c r="BDF458"/>
      <c r="BDG458"/>
      <c r="BDH458"/>
      <c r="BDI458"/>
      <c r="BDJ458"/>
      <c r="BDK458"/>
      <c r="BDL458"/>
      <c r="BDM458"/>
      <c r="BDN458"/>
      <c r="BDO458"/>
      <c r="BDP458"/>
      <c r="BDQ458"/>
      <c r="BDR458"/>
      <c r="BDS458"/>
      <c r="BDT458"/>
      <c r="BDU458"/>
      <c r="BDV458"/>
      <c r="BDW458"/>
      <c r="BDX458"/>
      <c r="BDY458"/>
      <c r="BDZ458"/>
      <c r="BEA458"/>
      <c r="BEB458"/>
      <c r="BEC458"/>
      <c r="BED458"/>
      <c r="BEE458"/>
      <c r="BEF458"/>
      <c r="BEG458"/>
      <c r="BEH458"/>
      <c r="BEI458"/>
      <c r="BEJ458"/>
      <c r="BEK458"/>
      <c r="BEL458"/>
      <c r="BEM458"/>
      <c r="BEN458"/>
      <c r="BEO458"/>
      <c r="BEP458"/>
      <c r="BEQ458"/>
      <c r="BER458"/>
      <c r="BES458"/>
      <c r="BET458"/>
      <c r="BEU458"/>
      <c r="BEV458"/>
      <c r="BEW458"/>
      <c r="BEX458"/>
      <c r="BEY458"/>
      <c r="BEZ458"/>
      <c r="BFA458"/>
      <c r="BFB458"/>
      <c r="BFC458"/>
      <c r="BFD458"/>
      <c r="BFE458"/>
      <c r="BFF458"/>
      <c r="BFG458"/>
      <c r="BFH458"/>
      <c r="BFI458"/>
      <c r="BFJ458"/>
      <c r="BFK458"/>
      <c r="BFL458"/>
      <c r="BFM458"/>
      <c r="BFN458"/>
      <c r="BFO458"/>
      <c r="BFP458"/>
      <c r="BFQ458"/>
      <c r="BFR458"/>
      <c r="BFS458"/>
      <c r="BFT458"/>
      <c r="BFU458"/>
      <c r="BFV458"/>
      <c r="BFW458"/>
      <c r="BFX458"/>
      <c r="BFY458"/>
      <c r="BFZ458"/>
      <c r="BGA458"/>
      <c r="BGB458"/>
      <c r="BGC458"/>
      <c r="BGD458"/>
      <c r="BGE458"/>
      <c r="BGF458"/>
      <c r="BGG458"/>
      <c r="BGH458"/>
      <c r="BGI458"/>
      <c r="BGJ458"/>
      <c r="BGK458"/>
      <c r="BGL458"/>
      <c r="BGM458"/>
      <c r="BGN458"/>
      <c r="BGO458"/>
      <c r="BGP458"/>
      <c r="BGQ458"/>
      <c r="BGR458"/>
      <c r="BGS458"/>
      <c r="BGT458"/>
      <c r="BGU458"/>
      <c r="BGV458"/>
      <c r="BGW458"/>
      <c r="BGX458"/>
      <c r="BGY458"/>
      <c r="BGZ458"/>
      <c r="BHA458"/>
      <c r="BHB458"/>
      <c r="BHC458"/>
      <c r="BHD458"/>
      <c r="BHE458"/>
      <c r="BHF458"/>
      <c r="BHG458"/>
      <c r="BHH458"/>
      <c r="BHI458"/>
      <c r="BHJ458"/>
      <c r="BHK458"/>
      <c r="BHL458"/>
      <c r="BHM458"/>
      <c r="BHN458"/>
      <c r="BHO458"/>
      <c r="BHP458"/>
      <c r="BHQ458"/>
      <c r="BHR458"/>
      <c r="BHS458"/>
      <c r="BHT458"/>
      <c r="BHU458"/>
      <c r="BHV458"/>
      <c r="BHW458"/>
      <c r="BHX458"/>
      <c r="BHY458"/>
      <c r="BHZ458"/>
      <c r="BIA458"/>
      <c r="BIB458"/>
      <c r="BIC458"/>
      <c r="BID458"/>
      <c r="BIE458"/>
      <c r="BIF458"/>
      <c r="BIG458"/>
      <c r="BIH458"/>
      <c r="BII458"/>
      <c r="BIJ458"/>
      <c r="BIK458"/>
      <c r="BIL458"/>
      <c r="BIM458"/>
      <c r="BIN458"/>
      <c r="BIO458"/>
      <c r="BIP458"/>
      <c r="BIQ458"/>
      <c r="BIR458"/>
      <c r="BIS458"/>
      <c r="BIT458"/>
      <c r="BIU458"/>
      <c r="BIV458"/>
      <c r="BIW458"/>
      <c r="BIX458"/>
      <c r="BIY458"/>
      <c r="BIZ458"/>
      <c r="BJA458"/>
      <c r="BJB458"/>
      <c r="BJC458"/>
      <c r="BJD458"/>
      <c r="BJE458"/>
      <c r="BJF458"/>
      <c r="BJG458"/>
      <c r="BJH458"/>
      <c r="BJI458"/>
      <c r="BJJ458"/>
      <c r="BJK458"/>
      <c r="BJL458"/>
      <c r="BJM458"/>
      <c r="BJN458"/>
      <c r="BJO458"/>
      <c r="BJP458"/>
      <c r="BJQ458"/>
      <c r="BJR458"/>
      <c r="BJS458"/>
      <c r="BJT458"/>
      <c r="BJU458"/>
      <c r="BJV458"/>
      <c r="BJW458"/>
      <c r="BJX458"/>
      <c r="BJY458"/>
      <c r="BJZ458"/>
      <c r="BKA458"/>
      <c r="BKB458"/>
      <c r="BKC458"/>
      <c r="BKD458"/>
      <c r="BKE458"/>
      <c r="BKF458"/>
      <c r="BKG458"/>
      <c r="BKH458"/>
      <c r="BKI458"/>
      <c r="BKJ458"/>
      <c r="BKK458"/>
      <c r="BKL458"/>
      <c r="BKM458"/>
      <c r="BKN458"/>
      <c r="BKO458"/>
      <c r="BKP458"/>
      <c r="BKQ458"/>
      <c r="BKR458"/>
      <c r="BKS458"/>
      <c r="BKT458"/>
      <c r="BKU458"/>
      <c r="BKV458"/>
      <c r="BKW458"/>
      <c r="BKX458"/>
      <c r="BKY458"/>
      <c r="BKZ458"/>
      <c r="BLA458"/>
      <c r="BLB458"/>
      <c r="BLC458"/>
      <c r="BLD458"/>
      <c r="BLE458"/>
      <c r="BLF458"/>
      <c r="BLG458"/>
      <c r="BLH458"/>
      <c r="BLI458"/>
      <c r="BLJ458"/>
      <c r="BLK458"/>
      <c r="BLL458"/>
      <c r="BLM458"/>
      <c r="BLN458"/>
      <c r="BLO458"/>
      <c r="BLP458"/>
      <c r="BLQ458"/>
      <c r="BLR458"/>
      <c r="BLS458"/>
      <c r="BLT458"/>
      <c r="BLU458"/>
      <c r="BLV458"/>
      <c r="BLW458"/>
      <c r="BLX458"/>
      <c r="BLY458"/>
      <c r="BLZ458"/>
      <c r="BMA458"/>
      <c r="BMB458"/>
      <c r="BMC458"/>
      <c r="BMD458"/>
      <c r="BME458"/>
      <c r="BMF458"/>
      <c r="BMG458"/>
      <c r="BMH458"/>
      <c r="BMI458"/>
      <c r="BMJ458"/>
      <c r="BMK458"/>
      <c r="BML458"/>
      <c r="BMM458"/>
      <c r="BMN458"/>
      <c r="BMO458"/>
      <c r="BMP458"/>
      <c r="BMQ458"/>
      <c r="BMR458"/>
      <c r="BMS458"/>
      <c r="BMT458"/>
      <c r="BMU458"/>
      <c r="BMV458"/>
      <c r="BMW458"/>
      <c r="BMX458"/>
      <c r="BMY458"/>
      <c r="BMZ458"/>
      <c r="BNA458"/>
      <c r="BNB458"/>
      <c r="BNC458"/>
      <c r="BND458"/>
      <c r="BNE458"/>
      <c r="BNF458"/>
      <c r="BNG458"/>
      <c r="BNH458"/>
      <c r="BNI458"/>
      <c r="BNJ458"/>
      <c r="BNK458"/>
      <c r="BNL458"/>
      <c r="BNM458"/>
      <c r="BNN458"/>
      <c r="BNO458"/>
      <c r="BNP458"/>
      <c r="BNQ458"/>
      <c r="BNR458"/>
      <c r="BNS458"/>
      <c r="BNT458"/>
      <c r="BNU458"/>
      <c r="BNV458"/>
      <c r="BNW458"/>
      <c r="BNX458"/>
      <c r="BNY458"/>
      <c r="BNZ458"/>
      <c r="BOA458"/>
      <c r="BOB458"/>
      <c r="BOC458"/>
      <c r="BOD458"/>
      <c r="BOE458"/>
      <c r="BOF458"/>
      <c r="BOG458"/>
      <c r="BOH458"/>
      <c r="BOI458"/>
      <c r="BOJ458"/>
      <c r="BOK458"/>
      <c r="BOL458"/>
      <c r="BOM458"/>
      <c r="BON458"/>
      <c r="BOO458"/>
      <c r="BOP458"/>
      <c r="BOQ458"/>
      <c r="BOR458"/>
      <c r="BOS458"/>
      <c r="BOT458"/>
      <c r="BOU458"/>
      <c r="BOV458"/>
      <c r="BOW458"/>
      <c r="BOX458"/>
      <c r="BOY458"/>
      <c r="BOZ458"/>
      <c r="BPA458"/>
      <c r="BPB458"/>
      <c r="BPC458"/>
      <c r="BPD458"/>
      <c r="BPE458"/>
      <c r="BPF458"/>
      <c r="BPG458"/>
      <c r="BPH458"/>
      <c r="BPI458"/>
      <c r="BPJ458"/>
      <c r="BPK458"/>
      <c r="BPL458"/>
      <c r="BPM458"/>
      <c r="BPN458"/>
      <c r="BPO458"/>
      <c r="BPP458"/>
      <c r="BPQ458"/>
      <c r="BPR458"/>
      <c r="BPS458"/>
      <c r="BPT458"/>
      <c r="BPU458"/>
      <c r="BPV458"/>
      <c r="BPW458"/>
      <c r="BPX458"/>
      <c r="BPY458"/>
      <c r="BPZ458"/>
      <c r="BQA458"/>
      <c r="BQB458"/>
      <c r="BQC458"/>
      <c r="BQD458"/>
      <c r="BQE458"/>
      <c r="BQF458"/>
      <c r="BQG458"/>
      <c r="BQH458"/>
      <c r="BQI458"/>
      <c r="BQJ458"/>
      <c r="BQK458"/>
      <c r="BQL458"/>
      <c r="BQM458"/>
      <c r="BQN458"/>
      <c r="BQO458"/>
      <c r="BQP458"/>
      <c r="BQQ458"/>
      <c r="BQR458"/>
      <c r="BQS458"/>
      <c r="BQT458"/>
      <c r="BQU458"/>
      <c r="BQV458"/>
      <c r="BQW458"/>
      <c r="BQX458"/>
      <c r="BQY458"/>
      <c r="BQZ458"/>
      <c r="BRA458"/>
      <c r="BRB458"/>
      <c r="BRC458"/>
      <c r="BRD458"/>
      <c r="BRE458"/>
      <c r="BRF458"/>
      <c r="BRG458"/>
      <c r="BRH458"/>
      <c r="BRI458"/>
      <c r="BRJ458"/>
      <c r="BRK458"/>
      <c r="BRL458"/>
      <c r="BRM458"/>
      <c r="BRN458"/>
      <c r="BRO458"/>
      <c r="BRP458"/>
      <c r="BRQ458"/>
      <c r="BRR458"/>
      <c r="BRS458"/>
      <c r="BRT458"/>
      <c r="BRU458"/>
      <c r="BRV458"/>
      <c r="BRW458"/>
      <c r="BRX458"/>
      <c r="BRY458"/>
      <c r="BRZ458"/>
      <c r="BSA458"/>
      <c r="BSB458"/>
      <c r="BSC458"/>
      <c r="BSD458"/>
      <c r="BSE458"/>
      <c r="BSF458"/>
      <c r="BSG458"/>
      <c r="BSH458"/>
      <c r="BSI458"/>
      <c r="BSJ458"/>
      <c r="BSK458"/>
      <c r="BSL458"/>
      <c r="BSM458"/>
      <c r="BSN458"/>
      <c r="BSO458"/>
      <c r="BSP458"/>
      <c r="BSQ458"/>
      <c r="BSR458"/>
      <c r="BSS458"/>
      <c r="BST458"/>
      <c r="BSU458"/>
      <c r="BSV458"/>
      <c r="BSW458"/>
      <c r="BSX458"/>
      <c r="BSY458"/>
      <c r="BSZ458"/>
      <c r="BTA458"/>
      <c r="BTB458"/>
      <c r="BTC458"/>
      <c r="BTD458"/>
      <c r="BTE458"/>
      <c r="BTF458"/>
      <c r="BTG458"/>
      <c r="BTH458"/>
      <c r="BTI458"/>
      <c r="BTJ458"/>
      <c r="BTK458"/>
      <c r="BTL458"/>
      <c r="BTM458"/>
      <c r="BTN458"/>
      <c r="BTO458"/>
      <c r="BTP458"/>
      <c r="BTQ458"/>
      <c r="BTR458"/>
      <c r="BTS458"/>
      <c r="BTT458"/>
      <c r="BTU458"/>
      <c r="BTV458"/>
      <c r="BTW458"/>
      <c r="BTX458"/>
      <c r="BTY458"/>
      <c r="BTZ458"/>
      <c r="BUA458"/>
      <c r="BUB458"/>
      <c r="BUC458"/>
      <c r="BUD458"/>
      <c r="BUE458"/>
      <c r="BUF458"/>
      <c r="BUG458"/>
      <c r="BUH458"/>
      <c r="BUI458"/>
      <c r="BUJ458"/>
      <c r="BUK458"/>
      <c r="BUL458"/>
      <c r="BUM458"/>
      <c r="BUN458"/>
      <c r="BUO458"/>
      <c r="BUP458"/>
      <c r="BUQ458"/>
      <c r="BUR458"/>
      <c r="BUS458"/>
      <c r="BUT458"/>
      <c r="BUU458"/>
      <c r="BUV458"/>
      <c r="BUW458"/>
      <c r="BUX458"/>
      <c r="BUY458"/>
      <c r="BUZ458"/>
      <c r="BVA458"/>
      <c r="BVB458"/>
      <c r="BVC458"/>
      <c r="BVD458"/>
      <c r="BVE458"/>
      <c r="BVF458"/>
      <c r="BVG458"/>
      <c r="BVH458"/>
      <c r="BVI458"/>
      <c r="BVJ458"/>
      <c r="BVK458"/>
      <c r="BVL458"/>
      <c r="BVM458"/>
      <c r="BVN458"/>
      <c r="BVO458"/>
      <c r="BVP458"/>
      <c r="BVQ458"/>
      <c r="BVR458"/>
      <c r="BVS458"/>
      <c r="BVT458"/>
      <c r="BVU458"/>
      <c r="BVV458"/>
      <c r="BVW458"/>
      <c r="BVX458"/>
      <c r="BVY458"/>
      <c r="BVZ458"/>
      <c r="BWA458"/>
      <c r="BWB458"/>
      <c r="BWC458"/>
      <c r="BWD458"/>
      <c r="BWE458"/>
      <c r="BWF458"/>
      <c r="BWG458"/>
      <c r="BWH458"/>
      <c r="BWI458"/>
      <c r="BWJ458"/>
      <c r="BWK458"/>
      <c r="BWL458"/>
      <c r="BWM458"/>
      <c r="BWN458"/>
      <c r="BWO458"/>
      <c r="BWP458"/>
      <c r="BWQ458"/>
      <c r="BWR458"/>
      <c r="BWS458"/>
      <c r="BWT458"/>
      <c r="BWU458"/>
      <c r="BWV458"/>
      <c r="BWW458"/>
      <c r="BWX458"/>
      <c r="BWY458"/>
      <c r="BWZ458"/>
      <c r="BXA458"/>
      <c r="BXB458"/>
      <c r="BXC458"/>
      <c r="BXD458"/>
      <c r="BXE458"/>
      <c r="BXF458"/>
      <c r="BXG458"/>
      <c r="BXH458"/>
      <c r="BXI458"/>
      <c r="BXJ458"/>
      <c r="BXK458"/>
      <c r="BXL458"/>
      <c r="BXM458"/>
      <c r="BXN458"/>
      <c r="BXO458"/>
      <c r="BXP458"/>
      <c r="BXQ458"/>
      <c r="BXR458"/>
      <c r="BXS458"/>
      <c r="BXT458"/>
      <c r="BXU458"/>
      <c r="BXV458"/>
      <c r="BXW458"/>
      <c r="BXX458"/>
      <c r="BXY458"/>
      <c r="BXZ458"/>
      <c r="BYA458"/>
      <c r="BYB458"/>
      <c r="BYC458"/>
      <c r="BYD458"/>
      <c r="BYE458"/>
      <c r="BYF458"/>
      <c r="BYG458"/>
      <c r="BYH458"/>
      <c r="BYI458"/>
      <c r="BYJ458"/>
      <c r="BYK458"/>
      <c r="BYL458"/>
      <c r="BYM458"/>
      <c r="BYN458"/>
      <c r="BYO458"/>
      <c r="BYP458"/>
      <c r="BYQ458"/>
      <c r="BYR458"/>
      <c r="BYS458"/>
      <c r="BYT458"/>
      <c r="BYU458"/>
      <c r="BYV458"/>
      <c r="BYW458"/>
      <c r="BYX458"/>
      <c r="BYY458"/>
      <c r="BYZ458"/>
      <c r="BZA458"/>
      <c r="BZB458"/>
      <c r="BZC458"/>
      <c r="BZD458"/>
      <c r="BZE458"/>
      <c r="BZF458"/>
      <c r="BZG458"/>
      <c r="BZH458"/>
      <c r="BZI458"/>
      <c r="BZJ458"/>
      <c r="BZK458"/>
      <c r="BZL458"/>
      <c r="BZM458"/>
      <c r="BZN458"/>
      <c r="BZO458"/>
      <c r="BZP458"/>
      <c r="BZQ458"/>
      <c r="BZR458"/>
      <c r="BZS458"/>
      <c r="BZT458"/>
      <c r="BZU458"/>
      <c r="BZV458"/>
      <c r="BZW458"/>
      <c r="BZX458"/>
      <c r="BZY458"/>
      <c r="BZZ458"/>
      <c r="CAA458"/>
      <c r="CAB458"/>
      <c r="CAC458"/>
      <c r="CAD458"/>
      <c r="CAE458"/>
      <c r="CAF458"/>
      <c r="CAG458"/>
      <c r="CAH458"/>
      <c r="CAI458"/>
      <c r="CAJ458"/>
      <c r="CAK458"/>
      <c r="CAL458"/>
      <c r="CAM458"/>
      <c r="CAN458"/>
      <c r="CAO458"/>
      <c r="CAP458"/>
      <c r="CAQ458"/>
      <c r="CAR458"/>
      <c r="CAS458"/>
      <c r="CAT458"/>
      <c r="CAU458"/>
      <c r="CAV458"/>
      <c r="CAW458"/>
      <c r="CAX458"/>
      <c r="CAY458"/>
      <c r="CAZ458"/>
      <c r="CBA458"/>
      <c r="CBB458"/>
      <c r="CBC458"/>
      <c r="CBD458"/>
      <c r="CBE458"/>
      <c r="CBF458"/>
      <c r="CBG458"/>
      <c r="CBH458"/>
      <c r="CBI458"/>
      <c r="CBJ458"/>
      <c r="CBK458"/>
      <c r="CBL458"/>
      <c r="CBM458"/>
      <c r="CBN458"/>
      <c r="CBO458"/>
      <c r="CBP458"/>
      <c r="CBQ458"/>
      <c r="CBR458"/>
      <c r="CBS458"/>
      <c r="CBT458"/>
      <c r="CBU458"/>
      <c r="CBV458"/>
      <c r="CBW458"/>
      <c r="CBX458"/>
      <c r="CBY458"/>
      <c r="CBZ458"/>
      <c r="CCA458"/>
      <c r="CCB458"/>
      <c r="CCC458"/>
      <c r="CCD458"/>
      <c r="CCE458"/>
      <c r="CCF458"/>
      <c r="CCG458"/>
      <c r="CCH458"/>
      <c r="CCI458"/>
      <c r="CCJ458"/>
      <c r="CCK458"/>
      <c r="CCL458"/>
      <c r="CCM458"/>
      <c r="CCN458"/>
      <c r="CCO458"/>
      <c r="CCP458"/>
      <c r="CCQ458"/>
      <c r="CCR458"/>
      <c r="CCS458"/>
      <c r="CCT458"/>
      <c r="CCU458"/>
      <c r="CCV458"/>
      <c r="CCW458"/>
      <c r="CCX458"/>
      <c r="CCY458"/>
      <c r="CCZ458"/>
      <c r="CDA458"/>
      <c r="CDB458"/>
      <c r="CDC458"/>
      <c r="CDD458"/>
      <c r="CDE458"/>
      <c r="CDF458"/>
      <c r="CDG458"/>
      <c r="CDH458"/>
      <c r="CDI458"/>
      <c r="CDJ458"/>
      <c r="CDK458"/>
      <c r="CDL458"/>
      <c r="CDM458"/>
      <c r="CDN458"/>
      <c r="CDO458"/>
      <c r="CDP458"/>
      <c r="CDQ458"/>
      <c r="CDR458"/>
      <c r="CDS458"/>
      <c r="CDT458"/>
      <c r="CDU458"/>
      <c r="CDV458"/>
      <c r="CDW458"/>
      <c r="CDX458"/>
      <c r="CDY458"/>
      <c r="CDZ458"/>
      <c r="CEA458"/>
      <c r="CEB458"/>
      <c r="CEC458"/>
      <c r="CED458"/>
      <c r="CEE458"/>
      <c r="CEF458"/>
      <c r="CEG458"/>
      <c r="CEH458"/>
      <c r="CEI458"/>
      <c r="CEJ458"/>
      <c r="CEK458"/>
      <c r="CEL458"/>
      <c r="CEM458"/>
      <c r="CEN458"/>
      <c r="CEO458"/>
      <c r="CEP458"/>
      <c r="CEQ458"/>
      <c r="CER458"/>
      <c r="CES458"/>
      <c r="CET458"/>
      <c r="CEU458"/>
      <c r="CEV458"/>
      <c r="CEW458"/>
      <c r="CEX458"/>
      <c r="CEY458"/>
      <c r="CEZ458"/>
      <c r="CFA458"/>
      <c r="CFB458"/>
      <c r="CFC458"/>
      <c r="CFD458"/>
      <c r="CFE458"/>
      <c r="CFF458"/>
      <c r="CFG458"/>
      <c r="CFH458"/>
      <c r="CFI458"/>
      <c r="CFJ458"/>
      <c r="CFK458"/>
      <c r="CFL458"/>
      <c r="CFM458"/>
      <c r="CFN458"/>
      <c r="CFO458"/>
      <c r="CFP458"/>
      <c r="CFQ458"/>
      <c r="CFR458"/>
      <c r="CFS458"/>
      <c r="CFT458"/>
      <c r="CFU458"/>
      <c r="CFV458"/>
      <c r="CFW458"/>
      <c r="CFX458"/>
      <c r="CFY458"/>
      <c r="CFZ458"/>
      <c r="CGA458"/>
      <c r="CGB458"/>
      <c r="CGC458"/>
      <c r="CGD458"/>
      <c r="CGE458"/>
      <c r="CGF458"/>
      <c r="CGG458"/>
      <c r="CGH458"/>
      <c r="CGI458"/>
      <c r="CGJ458"/>
      <c r="CGK458"/>
      <c r="CGL458"/>
      <c r="CGM458"/>
      <c r="CGN458"/>
      <c r="CGO458"/>
      <c r="CGP458"/>
      <c r="CGQ458"/>
      <c r="CGR458"/>
      <c r="CGS458"/>
      <c r="CGT458"/>
      <c r="CGU458"/>
      <c r="CGV458"/>
      <c r="CGW458"/>
      <c r="CGX458"/>
      <c r="CGY458"/>
      <c r="CGZ458"/>
      <c r="CHA458"/>
      <c r="CHB458"/>
      <c r="CHC458"/>
      <c r="CHD458"/>
      <c r="CHE458"/>
      <c r="CHF458"/>
      <c r="CHG458"/>
      <c r="CHH458"/>
      <c r="CHI458"/>
      <c r="CHJ458"/>
      <c r="CHK458"/>
      <c r="CHL458"/>
      <c r="CHM458"/>
      <c r="CHN458"/>
      <c r="CHO458"/>
      <c r="CHP458"/>
      <c r="CHQ458"/>
      <c r="CHR458"/>
      <c r="CHS458"/>
      <c r="CHT458"/>
      <c r="CHU458"/>
      <c r="CHV458"/>
      <c r="CHW458"/>
      <c r="CHX458"/>
      <c r="CHY458"/>
      <c r="CHZ458"/>
      <c r="CIA458"/>
      <c r="CIB458"/>
      <c r="CIC458"/>
      <c r="CID458"/>
      <c r="CIE458"/>
      <c r="CIF458"/>
      <c r="CIG458"/>
      <c r="CIH458"/>
      <c r="CII458"/>
      <c r="CIJ458"/>
      <c r="CIK458"/>
      <c r="CIL458"/>
      <c r="CIM458"/>
      <c r="CIN458"/>
      <c r="CIO458"/>
      <c r="CIP458"/>
      <c r="CIQ458"/>
      <c r="CIR458"/>
      <c r="CIS458"/>
      <c r="CIT458"/>
      <c r="CIU458"/>
      <c r="CIV458"/>
      <c r="CIW458"/>
      <c r="CIX458"/>
      <c r="CIY458"/>
      <c r="CIZ458"/>
      <c r="CJA458"/>
      <c r="CJB458"/>
      <c r="CJC458"/>
      <c r="CJD458"/>
      <c r="CJE458"/>
      <c r="CJF458"/>
      <c r="CJG458"/>
      <c r="CJH458"/>
      <c r="CJI458"/>
      <c r="CJJ458"/>
      <c r="CJK458"/>
      <c r="CJL458"/>
      <c r="CJM458"/>
      <c r="CJN458"/>
      <c r="CJO458"/>
      <c r="CJP458"/>
      <c r="CJQ458"/>
      <c r="CJR458"/>
      <c r="CJS458"/>
      <c r="CJT458"/>
      <c r="CJU458"/>
      <c r="CJV458"/>
      <c r="CJW458"/>
      <c r="CJX458"/>
      <c r="CJY458"/>
      <c r="CJZ458"/>
      <c r="CKA458"/>
      <c r="CKB458"/>
      <c r="CKC458"/>
      <c r="CKD458"/>
      <c r="CKE458"/>
      <c r="CKF458"/>
      <c r="CKG458"/>
      <c r="CKH458"/>
      <c r="CKI458"/>
      <c r="CKJ458"/>
      <c r="CKK458"/>
      <c r="CKL458"/>
      <c r="CKM458"/>
      <c r="CKN458"/>
      <c r="CKO458"/>
      <c r="CKP458"/>
      <c r="CKQ458"/>
      <c r="CKR458"/>
      <c r="CKS458"/>
      <c r="CKT458"/>
      <c r="CKU458"/>
      <c r="CKV458"/>
      <c r="CKW458"/>
      <c r="CKX458"/>
      <c r="CKY458"/>
      <c r="CKZ458"/>
      <c r="CLA458"/>
      <c r="CLB458"/>
      <c r="CLC458"/>
      <c r="CLD458"/>
      <c r="CLE458"/>
      <c r="CLF458"/>
      <c r="CLG458"/>
      <c r="CLH458"/>
      <c r="CLI458"/>
      <c r="CLJ458"/>
      <c r="CLK458"/>
      <c r="CLL458"/>
      <c r="CLM458"/>
      <c r="CLN458"/>
      <c r="CLO458"/>
      <c r="CLP458"/>
      <c r="CLQ458"/>
      <c r="CLR458"/>
      <c r="CLS458"/>
      <c r="CLT458"/>
      <c r="CLU458"/>
      <c r="CLV458"/>
      <c r="CLW458"/>
      <c r="CLX458"/>
      <c r="CLY458"/>
      <c r="CLZ458"/>
      <c r="CMA458"/>
      <c r="CMB458"/>
      <c r="CMC458"/>
      <c r="CMD458"/>
      <c r="CME458"/>
      <c r="CMF458"/>
      <c r="CMG458"/>
      <c r="CMH458"/>
      <c r="CMI458"/>
      <c r="CMJ458"/>
      <c r="CMK458"/>
      <c r="CML458"/>
      <c r="CMM458"/>
      <c r="CMN458"/>
      <c r="CMO458"/>
      <c r="CMP458"/>
      <c r="CMQ458"/>
      <c r="CMR458"/>
      <c r="CMS458"/>
      <c r="CMT458"/>
      <c r="CMU458"/>
      <c r="CMV458"/>
      <c r="CMW458"/>
      <c r="CMX458"/>
      <c r="CMY458"/>
      <c r="CMZ458"/>
      <c r="CNA458"/>
      <c r="CNB458"/>
      <c r="CNC458"/>
      <c r="CND458"/>
      <c r="CNE458"/>
      <c r="CNF458"/>
      <c r="CNG458"/>
      <c r="CNH458"/>
      <c r="CNI458"/>
      <c r="CNJ458"/>
      <c r="CNK458"/>
      <c r="CNL458"/>
      <c r="CNM458"/>
      <c r="CNN458"/>
      <c r="CNO458"/>
      <c r="CNP458"/>
      <c r="CNQ458"/>
      <c r="CNR458"/>
      <c r="CNS458"/>
      <c r="CNT458"/>
      <c r="CNU458"/>
      <c r="CNV458"/>
      <c r="CNW458"/>
      <c r="CNX458"/>
      <c r="CNY458"/>
      <c r="CNZ458"/>
      <c r="COA458"/>
      <c r="COB458"/>
      <c r="COC458"/>
      <c r="COD458"/>
      <c r="COE458"/>
      <c r="COF458"/>
      <c r="COG458"/>
      <c r="COH458"/>
      <c r="COI458"/>
      <c r="COJ458"/>
      <c r="COK458"/>
      <c r="COL458"/>
      <c r="COM458"/>
      <c r="CON458"/>
      <c r="COO458"/>
      <c r="COP458"/>
      <c r="COQ458"/>
      <c r="COR458"/>
      <c r="COS458"/>
      <c r="COT458"/>
      <c r="COU458"/>
      <c r="COV458"/>
      <c r="COW458"/>
      <c r="COX458"/>
      <c r="COY458"/>
      <c r="COZ458"/>
      <c r="CPA458"/>
      <c r="CPB458"/>
      <c r="CPC458"/>
      <c r="CPD458"/>
      <c r="CPE458"/>
      <c r="CPF458"/>
      <c r="CPG458"/>
      <c r="CPH458"/>
      <c r="CPI458"/>
      <c r="CPJ458"/>
      <c r="CPK458"/>
      <c r="CPL458"/>
      <c r="CPM458"/>
      <c r="CPN458"/>
      <c r="CPO458"/>
      <c r="CPP458"/>
      <c r="CPQ458"/>
      <c r="CPR458"/>
      <c r="CPS458"/>
      <c r="CPT458"/>
      <c r="CPU458"/>
      <c r="CPV458"/>
      <c r="CPW458"/>
      <c r="CPX458"/>
      <c r="CPY458"/>
      <c r="CPZ458"/>
      <c r="CQA458"/>
      <c r="CQB458"/>
      <c r="CQC458"/>
      <c r="CQD458"/>
      <c r="CQE458"/>
      <c r="CQF458"/>
      <c r="CQG458"/>
      <c r="CQH458"/>
      <c r="CQI458"/>
      <c r="CQJ458"/>
      <c r="CQK458"/>
      <c r="CQL458"/>
      <c r="CQM458"/>
      <c r="CQN458"/>
      <c r="CQO458"/>
      <c r="CQP458"/>
      <c r="CQQ458"/>
      <c r="CQR458"/>
      <c r="CQS458"/>
      <c r="CQT458"/>
      <c r="CQU458"/>
      <c r="CQV458"/>
      <c r="CQW458"/>
      <c r="CQX458"/>
      <c r="CQY458"/>
      <c r="CQZ458"/>
      <c r="CRA458"/>
      <c r="CRB458"/>
      <c r="CRC458"/>
      <c r="CRD458"/>
      <c r="CRE458"/>
      <c r="CRF458"/>
      <c r="CRG458"/>
      <c r="CRH458"/>
      <c r="CRI458"/>
      <c r="CRJ458"/>
      <c r="CRK458"/>
      <c r="CRL458"/>
      <c r="CRM458"/>
      <c r="CRN458"/>
      <c r="CRO458"/>
      <c r="CRP458"/>
      <c r="CRQ458"/>
      <c r="CRR458"/>
      <c r="CRS458"/>
      <c r="CRT458"/>
      <c r="CRU458"/>
      <c r="CRV458"/>
      <c r="CRW458"/>
      <c r="CRX458"/>
      <c r="CRY458"/>
      <c r="CRZ458"/>
      <c r="CSA458"/>
      <c r="CSB458"/>
      <c r="CSC458"/>
      <c r="CSD458"/>
      <c r="CSE458"/>
      <c r="CSF458"/>
      <c r="CSG458"/>
      <c r="CSH458"/>
      <c r="CSI458"/>
      <c r="CSJ458"/>
      <c r="CSK458"/>
      <c r="CSL458"/>
      <c r="CSM458"/>
      <c r="CSN458"/>
      <c r="CSO458"/>
      <c r="CSP458"/>
      <c r="CSQ458"/>
      <c r="CSR458"/>
      <c r="CSS458"/>
      <c r="CST458"/>
      <c r="CSU458"/>
      <c r="CSV458"/>
      <c r="CSW458"/>
      <c r="CSX458"/>
      <c r="CSY458"/>
      <c r="CSZ458"/>
      <c r="CTA458"/>
      <c r="CTB458"/>
      <c r="CTC458"/>
      <c r="CTD458"/>
      <c r="CTE458"/>
      <c r="CTF458"/>
      <c r="CTG458"/>
      <c r="CTH458"/>
      <c r="CTI458"/>
      <c r="CTJ458"/>
      <c r="CTK458"/>
      <c r="CTL458"/>
      <c r="CTM458"/>
      <c r="CTN458"/>
      <c r="CTO458"/>
      <c r="CTP458"/>
      <c r="CTQ458"/>
      <c r="CTR458"/>
      <c r="CTS458"/>
      <c r="CTT458"/>
      <c r="CTU458"/>
      <c r="CTV458"/>
      <c r="CTW458"/>
      <c r="CTX458"/>
      <c r="CTY458"/>
      <c r="CTZ458"/>
      <c r="CUA458"/>
      <c r="CUB458"/>
      <c r="CUC458"/>
      <c r="CUD458"/>
      <c r="CUE458"/>
      <c r="CUF458"/>
      <c r="CUG458"/>
      <c r="CUH458"/>
      <c r="CUI458"/>
      <c r="CUJ458"/>
      <c r="CUK458"/>
      <c r="CUL458"/>
      <c r="CUM458"/>
      <c r="CUN458"/>
      <c r="CUO458"/>
      <c r="CUP458"/>
      <c r="CUQ458"/>
      <c r="CUR458"/>
      <c r="CUS458"/>
      <c r="CUT458"/>
      <c r="CUU458"/>
      <c r="CUV458"/>
      <c r="CUW458"/>
      <c r="CUX458"/>
      <c r="CUY458"/>
      <c r="CUZ458"/>
      <c r="CVA458"/>
      <c r="CVB458"/>
      <c r="CVC458"/>
      <c r="CVD458"/>
      <c r="CVE458"/>
      <c r="CVF458"/>
      <c r="CVG458"/>
      <c r="CVH458"/>
      <c r="CVI458"/>
      <c r="CVJ458"/>
      <c r="CVK458"/>
      <c r="CVL458"/>
      <c r="CVM458"/>
      <c r="CVN458"/>
      <c r="CVO458"/>
      <c r="CVP458"/>
      <c r="CVQ458"/>
      <c r="CVR458"/>
      <c r="CVS458"/>
      <c r="CVT458"/>
      <c r="CVU458"/>
      <c r="CVV458"/>
      <c r="CVW458"/>
      <c r="CVX458"/>
      <c r="CVY458"/>
      <c r="CVZ458"/>
      <c r="CWA458"/>
      <c r="CWB458"/>
      <c r="CWC458"/>
      <c r="CWD458"/>
      <c r="CWE458"/>
      <c r="CWF458"/>
      <c r="CWG458"/>
      <c r="CWH458"/>
      <c r="CWI458"/>
      <c r="CWJ458"/>
      <c r="CWK458"/>
      <c r="CWL458"/>
      <c r="CWM458"/>
      <c r="CWN458"/>
      <c r="CWO458"/>
      <c r="CWP458"/>
      <c r="CWQ458"/>
      <c r="CWR458"/>
      <c r="CWS458"/>
      <c r="CWT458"/>
      <c r="CWU458"/>
      <c r="CWV458"/>
      <c r="CWW458"/>
      <c r="CWX458"/>
      <c r="CWY458"/>
      <c r="CWZ458"/>
      <c r="CXA458"/>
      <c r="CXB458"/>
      <c r="CXC458"/>
      <c r="CXD458"/>
      <c r="CXE458"/>
      <c r="CXF458"/>
      <c r="CXG458"/>
      <c r="CXH458"/>
      <c r="CXI458"/>
      <c r="CXJ458"/>
      <c r="CXK458"/>
      <c r="CXL458"/>
      <c r="CXM458"/>
      <c r="CXN458"/>
      <c r="CXO458"/>
      <c r="CXP458"/>
      <c r="CXQ458"/>
      <c r="CXR458"/>
      <c r="CXS458"/>
      <c r="CXT458"/>
      <c r="CXU458"/>
      <c r="CXV458"/>
      <c r="CXW458"/>
      <c r="CXX458"/>
      <c r="CXY458"/>
      <c r="CXZ458"/>
      <c r="CYA458"/>
      <c r="CYB458"/>
      <c r="CYC458"/>
      <c r="CYD458"/>
      <c r="CYE458"/>
      <c r="CYF458"/>
      <c r="CYG458"/>
      <c r="CYH458"/>
      <c r="CYI458"/>
      <c r="CYJ458"/>
      <c r="CYK458"/>
      <c r="CYL458"/>
      <c r="CYM458"/>
      <c r="CYN458"/>
      <c r="CYO458"/>
      <c r="CYP458"/>
      <c r="CYQ458"/>
      <c r="CYR458"/>
      <c r="CYS458"/>
      <c r="CYT458"/>
      <c r="CYU458"/>
      <c r="CYV458"/>
      <c r="CYW458"/>
      <c r="CYX458"/>
      <c r="CYY458"/>
      <c r="CYZ458"/>
      <c r="CZA458"/>
      <c r="CZB458"/>
      <c r="CZC458"/>
      <c r="CZD458"/>
      <c r="CZE458"/>
      <c r="CZF458"/>
      <c r="CZG458"/>
      <c r="CZH458"/>
      <c r="CZI458"/>
      <c r="CZJ458"/>
      <c r="CZK458"/>
      <c r="CZL458"/>
      <c r="CZM458"/>
      <c r="CZN458"/>
      <c r="CZO458"/>
      <c r="CZP458"/>
      <c r="CZQ458"/>
      <c r="CZR458"/>
      <c r="CZS458"/>
      <c r="CZT458"/>
      <c r="CZU458"/>
      <c r="CZV458"/>
      <c r="CZW458"/>
      <c r="CZX458"/>
      <c r="CZY458"/>
      <c r="CZZ458"/>
      <c r="DAA458"/>
      <c r="DAB458"/>
      <c r="DAC458"/>
      <c r="DAD458"/>
      <c r="DAE458"/>
      <c r="DAF458"/>
      <c r="DAG458"/>
      <c r="DAH458"/>
      <c r="DAI458"/>
      <c r="DAJ458"/>
      <c r="DAK458"/>
      <c r="DAL458"/>
      <c r="DAM458"/>
      <c r="DAN458"/>
      <c r="DAO458"/>
      <c r="DAP458"/>
      <c r="DAQ458"/>
      <c r="DAR458"/>
      <c r="DAS458"/>
      <c r="DAT458"/>
      <c r="DAU458"/>
      <c r="DAV458"/>
      <c r="DAW458"/>
      <c r="DAX458"/>
      <c r="DAY458"/>
      <c r="DAZ458"/>
      <c r="DBA458"/>
      <c r="DBB458"/>
      <c r="DBC458"/>
      <c r="DBD458"/>
      <c r="DBE458"/>
      <c r="DBF458"/>
      <c r="DBG458"/>
      <c r="DBH458"/>
      <c r="DBI458"/>
      <c r="DBJ458"/>
      <c r="DBK458"/>
      <c r="DBL458"/>
      <c r="DBM458"/>
      <c r="DBN458"/>
      <c r="DBO458"/>
      <c r="DBP458"/>
      <c r="DBQ458"/>
      <c r="DBR458"/>
      <c r="DBS458"/>
      <c r="DBT458"/>
      <c r="DBU458"/>
      <c r="DBV458"/>
      <c r="DBW458"/>
      <c r="DBX458"/>
      <c r="DBY458"/>
      <c r="DBZ458"/>
      <c r="DCA458"/>
      <c r="DCB458"/>
      <c r="DCC458"/>
      <c r="DCD458"/>
      <c r="DCE458"/>
      <c r="DCF458"/>
      <c r="DCG458"/>
      <c r="DCH458"/>
      <c r="DCI458"/>
      <c r="DCJ458"/>
      <c r="DCK458"/>
      <c r="DCL458"/>
      <c r="DCM458"/>
      <c r="DCN458"/>
      <c r="DCO458"/>
      <c r="DCP458"/>
      <c r="DCQ458"/>
      <c r="DCR458"/>
      <c r="DCS458"/>
      <c r="DCT458"/>
      <c r="DCU458"/>
      <c r="DCV458"/>
      <c r="DCW458"/>
      <c r="DCX458"/>
      <c r="DCY458"/>
      <c r="DCZ458"/>
      <c r="DDA458"/>
      <c r="DDB458"/>
      <c r="DDC458"/>
      <c r="DDD458"/>
      <c r="DDE458"/>
      <c r="DDF458"/>
      <c r="DDG458"/>
      <c r="DDH458"/>
      <c r="DDI458"/>
      <c r="DDJ458"/>
      <c r="DDK458"/>
      <c r="DDL458"/>
      <c r="DDM458"/>
      <c r="DDN458"/>
      <c r="DDO458"/>
      <c r="DDP458"/>
      <c r="DDQ458"/>
      <c r="DDR458"/>
      <c r="DDS458"/>
      <c r="DDT458"/>
      <c r="DDU458"/>
      <c r="DDV458"/>
      <c r="DDW458"/>
      <c r="DDX458"/>
      <c r="DDY458"/>
      <c r="DDZ458"/>
      <c r="DEA458"/>
      <c r="DEB458"/>
      <c r="DEC458"/>
      <c r="DED458"/>
      <c r="DEE458"/>
      <c r="DEF458"/>
      <c r="DEG458"/>
      <c r="DEH458"/>
      <c r="DEI458"/>
      <c r="DEJ458"/>
      <c r="DEK458"/>
      <c r="DEL458"/>
      <c r="DEM458"/>
      <c r="DEN458"/>
      <c r="DEO458"/>
      <c r="DEP458"/>
      <c r="DEQ458"/>
      <c r="DER458"/>
      <c r="DES458"/>
      <c r="DET458"/>
      <c r="DEU458"/>
      <c r="DEV458"/>
      <c r="DEW458"/>
      <c r="DEX458"/>
      <c r="DEY458"/>
      <c r="DEZ458"/>
      <c r="DFA458"/>
      <c r="DFB458"/>
      <c r="DFC458"/>
      <c r="DFD458"/>
      <c r="DFE458"/>
      <c r="DFF458"/>
      <c r="DFG458"/>
      <c r="DFH458"/>
      <c r="DFI458"/>
      <c r="DFJ458"/>
      <c r="DFK458"/>
      <c r="DFL458"/>
      <c r="DFM458"/>
      <c r="DFN458"/>
      <c r="DFO458"/>
      <c r="DFP458"/>
      <c r="DFQ458"/>
      <c r="DFR458"/>
      <c r="DFS458"/>
      <c r="DFT458"/>
      <c r="DFU458"/>
      <c r="DFV458"/>
      <c r="DFW458"/>
      <c r="DFX458"/>
      <c r="DFY458"/>
      <c r="DFZ458"/>
      <c r="DGA458"/>
      <c r="DGB458"/>
      <c r="DGC458"/>
      <c r="DGD458"/>
      <c r="DGE458"/>
      <c r="DGF458"/>
      <c r="DGG458"/>
      <c r="DGH458"/>
      <c r="DGI458"/>
      <c r="DGJ458"/>
      <c r="DGK458"/>
      <c r="DGL458"/>
      <c r="DGM458"/>
      <c r="DGN458"/>
      <c r="DGO458"/>
      <c r="DGP458"/>
      <c r="DGQ458"/>
      <c r="DGR458"/>
      <c r="DGS458"/>
      <c r="DGT458"/>
      <c r="DGU458"/>
      <c r="DGV458"/>
      <c r="DGW458"/>
      <c r="DGX458"/>
      <c r="DGY458"/>
      <c r="DGZ458"/>
      <c r="DHA458"/>
      <c r="DHB458"/>
      <c r="DHC458"/>
      <c r="DHD458"/>
      <c r="DHE458"/>
      <c r="DHF458"/>
      <c r="DHG458"/>
      <c r="DHH458"/>
      <c r="DHI458"/>
      <c r="DHJ458"/>
      <c r="DHK458"/>
      <c r="DHL458"/>
      <c r="DHM458"/>
      <c r="DHN458"/>
      <c r="DHO458"/>
      <c r="DHP458"/>
      <c r="DHQ458"/>
      <c r="DHR458"/>
      <c r="DHS458"/>
      <c r="DHT458"/>
      <c r="DHU458"/>
      <c r="DHV458"/>
      <c r="DHW458"/>
      <c r="DHX458"/>
      <c r="DHY458"/>
      <c r="DHZ458"/>
      <c r="DIA458"/>
      <c r="DIB458"/>
      <c r="DIC458"/>
      <c r="DID458"/>
      <c r="DIE458"/>
      <c r="DIF458"/>
      <c r="DIG458"/>
      <c r="DIH458"/>
      <c r="DII458"/>
      <c r="DIJ458"/>
      <c r="DIK458"/>
      <c r="DIL458"/>
      <c r="DIM458"/>
      <c r="DIN458"/>
      <c r="DIO458"/>
      <c r="DIP458"/>
      <c r="DIQ458"/>
      <c r="DIR458"/>
      <c r="DIS458"/>
      <c r="DIT458"/>
      <c r="DIU458"/>
      <c r="DIV458"/>
      <c r="DIW458"/>
      <c r="DIX458"/>
      <c r="DIY458"/>
      <c r="DIZ458"/>
      <c r="DJA458"/>
      <c r="DJB458"/>
      <c r="DJC458"/>
      <c r="DJD458"/>
      <c r="DJE458"/>
      <c r="DJF458"/>
      <c r="DJG458"/>
      <c r="DJH458"/>
      <c r="DJI458"/>
      <c r="DJJ458"/>
      <c r="DJK458"/>
      <c r="DJL458"/>
      <c r="DJM458"/>
      <c r="DJN458"/>
      <c r="DJO458"/>
      <c r="DJP458"/>
      <c r="DJQ458"/>
      <c r="DJR458"/>
      <c r="DJS458"/>
      <c r="DJT458"/>
      <c r="DJU458"/>
      <c r="DJV458"/>
      <c r="DJW458"/>
      <c r="DJX458"/>
      <c r="DJY458"/>
      <c r="DJZ458"/>
      <c r="DKA458"/>
      <c r="DKB458"/>
      <c r="DKC458"/>
      <c r="DKD458"/>
      <c r="DKE458"/>
      <c r="DKF458"/>
      <c r="DKG458"/>
      <c r="DKH458"/>
      <c r="DKI458"/>
      <c r="DKJ458"/>
      <c r="DKK458"/>
      <c r="DKL458"/>
      <c r="DKM458"/>
      <c r="DKN458"/>
      <c r="DKO458"/>
      <c r="DKP458"/>
      <c r="DKQ458"/>
      <c r="DKR458"/>
      <c r="DKS458"/>
      <c r="DKT458"/>
      <c r="DKU458"/>
      <c r="DKV458"/>
      <c r="DKW458"/>
      <c r="DKX458"/>
      <c r="DKY458"/>
      <c r="DKZ458"/>
      <c r="DLA458"/>
      <c r="DLB458"/>
      <c r="DLC458"/>
      <c r="DLD458"/>
      <c r="DLE458"/>
      <c r="DLF458"/>
      <c r="DLG458"/>
      <c r="DLH458"/>
      <c r="DLI458"/>
      <c r="DLJ458"/>
      <c r="DLK458"/>
      <c r="DLL458"/>
      <c r="DLM458"/>
      <c r="DLN458"/>
      <c r="DLO458"/>
      <c r="DLP458"/>
      <c r="DLQ458"/>
      <c r="DLR458"/>
      <c r="DLS458"/>
      <c r="DLT458"/>
      <c r="DLU458"/>
      <c r="DLV458"/>
      <c r="DLW458"/>
      <c r="DLX458"/>
      <c r="DLY458"/>
      <c r="DLZ458"/>
      <c r="DMA458"/>
      <c r="DMB458"/>
      <c r="DMC458"/>
      <c r="DMD458"/>
      <c r="DME458"/>
      <c r="DMF458"/>
      <c r="DMG458"/>
      <c r="DMH458"/>
      <c r="DMI458"/>
      <c r="DMJ458"/>
      <c r="DMK458"/>
      <c r="DML458"/>
      <c r="DMM458"/>
      <c r="DMN458"/>
      <c r="DMO458"/>
      <c r="DMP458"/>
      <c r="DMQ458"/>
      <c r="DMR458"/>
      <c r="DMS458"/>
      <c r="DMT458"/>
      <c r="DMU458"/>
      <c r="DMV458"/>
      <c r="DMW458"/>
      <c r="DMX458"/>
      <c r="DMY458"/>
      <c r="DMZ458"/>
      <c r="DNA458"/>
      <c r="DNB458"/>
      <c r="DNC458"/>
      <c r="DND458"/>
      <c r="DNE458"/>
      <c r="DNF458"/>
      <c r="DNG458"/>
      <c r="DNH458"/>
      <c r="DNI458"/>
      <c r="DNJ458"/>
      <c r="DNK458"/>
      <c r="DNL458"/>
      <c r="DNM458"/>
      <c r="DNN458"/>
      <c r="DNO458"/>
      <c r="DNP458"/>
      <c r="DNQ458"/>
      <c r="DNR458"/>
      <c r="DNS458"/>
      <c r="DNT458"/>
      <c r="DNU458"/>
      <c r="DNV458"/>
      <c r="DNW458"/>
      <c r="DNX458"/>
      <c r="DNY458"/>
      <c r="DNZ458"/>
      <c r="DOA458"/>
      <c r="DOB458"/>
      <c r="DOC458"/>
      <c r="DOD458"/>
      <c r="DOE458"/>
      <c r="DOF458"/>
      <c r="DOG458"/>
      <c r="DOH458"/>
      <c r="DOI458"/>
      <c r="DOJ458"/>
      <c r="DOK458"/>
      <c r="DOL458"/>
      <c r="DOM458"/>
      <c r="DON458"/>
      <c r="DOO458"/>
      <c r="DOP458"/>
      <c r="DOQ458"/>
      <c r="DOR458"/>
      <c r="DOS458"/>
      <c r="DOT458"/>
      <c r="DOU458"/>
      <c r="DOV458"/>
      <c r="DOW458"/>
      <c r="DOX458"/>
      <c r="DOY458"/>
      <c r="DOZ458"/>
      <c r="DPA458"/>
      <c r="DPB458"/>
      <c r="DPC458"/>
      <c r="DPD458"/>
      <c r="DPE458"/>
      <c r="DPF458"/>
      <c r="DPG458"/>
      <c r="DPH458"/>
      <c r="DPI458"/>
      <c r="DPJ458"/>
      <c r="DPK458"/>
      <c r="DPL458"/>
      <c r="DPM458"/>
      <c r="DPN458"/>
      <c r="DPO458"/>
      <c r="DPP458"/>
      <c r="DPQ458"/>
      <c r="DPR458"/>
      <c r="DPS458"/>
      <c r="DPT458"/>
      <c r="DPU458"/>
      <c r="DPV458"/>
      <c r="DPW458"/>
      <c r="DPX458"/>
      <c r="DPY458"/>
      <c r="DPZ458"/>
      <c r="DQA458"/>
      <c r="DQB458"/>
      <c r="DQC458"/>
      <c r="DQD458"/>
      <c r="DQE458"/>
      <c r="DQF458"/>
      <c r="DQG458"/>
      <c r="DQH458"/>
      <c r="DQI458"/>
      <c r="DQJ458"/>
      <c r="DQK458"/>
      <c r="DQL458"/>
      <c r="DQM458"/>
      <c r="DQN458"/>
      <c r="DQO458"/>
      <c r="DQP458"/>
      <c r="DQQ458"/>
      <c r="DQR458"/>
      <c r="DQS458"/>
      <c r="DQT458"/>
      <c r="DQU458"/>
      <c r="DQV458"/>
      <c r="DQW458"/>
      <c r="DQX458"/>
      <c r="DQY458"/>
      <c r="DQZ458"/>
      <c r="DRA458"/>
      <c r="DRB458"/>
      <c r="DRC458"/>
      <c r="DRD458"/>
      <c r="DRE458"/>
      <c r="DRF458"/>
      <c r="DRG458"/>
      <c r="DRH458"/>
      <c r="DRI458"/>
      <c r="DRJ458"/>
      <c r="DRK458"/>
      <c r="DRL458"/>
      <c r="DRM458"/>
      <c r="DRN458"/>
      <c r="DRO458"/>
      <c r="DRP458"/>
      <c r="DRQ458"/>
      <c r="DRR458"/>
      <c r="DRS458"/>
      <c r="DRT458"/>
      <c r="DRU458"/>
      <c r="DRV458"/>
      <c r="DRW458"/>
      <c r="DRX458"/>
      <c r="DRY458"/>
      <c r="DRZ458"/>
      <c r="DSA458"/>
      <c r="DSB458"/>
      <c r="DSC458"/>
      <c r="DSD458"/>
      <c r="DSE458"/>
      <c r="DSF458"/>
      <c r="DSG458"/>
      <c r="DSH458"/>
      <c r="DSI458"/>
      <c r="DSJ458"/>
      <c r="DSK458"/>
      <c r="DSL458"/>
      <c r="DSM458"/>
      <c r="DSN458"/>
      <c r="DSO458"/>
      <c r="DSP458"/>
      <c r="DSQ458"/>
      <c r="DSR458"/>
      <c r="DSS458"/>
      <c r="DST458"/>
      <c r="DSU458"/>
      <c r="DSV458"/>
      <c r="DSW458"/>
      <c r="DSX458"/>
      <c r="DSY458"/>
      <c r="DSZ458"/>
      <c r="DTA458"/>
      <c r="DTB458"/>
      <c r="DTC458"/>
      <c r="DTD458"/>
      <c r="DTE458"/>
      <c r="DTF458"/>
      <c r="DTG458"/>
      <c r="DTH458"/>
      <c r="DTI458"/>
      <c r="DTJ458"/>
      <c r="DTK458"/>
      <c r="DTL458"/>
      <c r="DTM458"/>
      <c r="DTN458"/>
      <c r="DTO458"/>
      <c r="DTP458"/>
      <c r="DTQ458"/>
      <c r="DTR458"/>
      <c r="DTS458"/>
      <c r="DTT458"/>
      <c r="DTU458"/>
      <c r="DTV458"/>
      <c r="DTW458"/>
      <c r="DTX458"/>
      <c r="DTY458"/>
      <c r="DTZ458"/>
      <c r="DUA458"/>
      <c r="DUB458"/>
      <c r="DUC458"/>
      <c r="DUD458"/>
      <c r="DUE458"/>
      <c r="DUF458"/>
      <c r="DUG458"/>
      <c r="DUH458"/>
      <c r="DUI458"/>
      <c r="DUJ458"/>
      <c r="DUK458"/>
      <c r="DUL458"/>
      <c r="DUM458"/>
      <c r="DUN458"/>
      <c r="DUO458"/>
      <c r="DUP458"/>
      <c r="DUQ458"/>
      <c r="DUR458"/>
      <c r="DUS458"/>
      <c r="DUT458"/>
      <c r="DUU458"/>
      <c r="DUV458"/>
      <c r="DUW458"/>
      <c r="DUX458"/>
      <c r="DUY458"/>
      <c r="DUZ458"/>
      <c r="DVA458"/>
      <c r="DVB458"/>
      <c r="DVC458"/>
      <c r="DVD458"/>
      <c r="DVE458"/>
      <c r="DVF458"/>
      <c r="DVG458"/>
      <c r="DVH458"/>
      <c r="DVI458"/>
      <c r="DVJ458"/>
      <c r="DVK458"/>
      <c r="DVL458"/>
      <c r="DVM458"/>
      <c r="DVN458"/>
      <c r="DVO458"/>
      <c r="DVP458"/>
      <c r="DVQ458"/>
      <c r="DVR458"/>
      <c r="DVS458"/>
      <c r="DVT458"/>
      <c r="DVU458"/>
      <c r="DVV458"/>
      <c r="DVW458"/>
      <c r="DVX458"/>
      <c r="DVY458"/>
      <c r="DVZ458"/>
      <c r="DWA458"/>
      <c r="DWB458"/>
      <c r="DWC458"/>
      <c r="DWD458"/>
      <c r="DWE458"/>
      <c r="DWF458"/>
      <c r="DWG458"/>
      <c r="DWH458"/>
      <c r="DWI458"/>
      <c r="DWJ458"/>
      <c r="DWK458"/>
      <c r="DWL458"/>
      <c r="DWM458"/>
      <c r="DWN458"/>
      <c r="DWO458"/>
      <c r="DWP458"/>
      <c r="DWQ458"/>
      <c r="DWR458"/>
      <c r="DWS458"/>
      <c r="DWT458"/>
      <c r="DWU458"/>
      <c r="DWV458"/>
      <c r="DWW458"/>
      <c r="DWX458"/>
      <c r="DWY458"/>
      <c r="DWZ458"/>
      <c r="DXA458"/>
      <c r="DXB458"/>
      <c r="DXC458"/>
      <c r="DXD458"/>
      <c r="DXE458"/>
      <c r="DXF458"/>
      <c r="DXG458"/>
      <c r="DXH458"/>
      <c r="DXI458"/>
      <c r="DXJ458"/>
      <c r="DXK458"/>
      <c r="DXL458"/>
      <c r="DXM458"/>
      <c r="DXN458"/>
      <c r="DXO458"/>
      <c r="DXP458"/>
      <c r="DXQ458"/>
      <c r="DXR458"/>
      <c r="DXS458"/>
      <c r="DXT458"/>
      <c r="DXU458"/>
      <c r="DXV458"/>
      <c r="DXW458"/>
      <c r="DXX458"/>
      <c r="DXY458"/>
      <c r="DXZ458"/>
      <c r="DYA458"/>
      <c r="DYB458"/>
      <c r="DYC458"/>
      <c r="DYD458"/>
      <c r="DYE458"/>
      <c r="DYF458"/>
      <c r="DYG458"/>
      <c r="DYH458"/>
      <c r="DYI458"/>
      <c r="DYJ458"/>
      <c r="DYK458"/>
      <c r="DYL458"/>
      <c r="DYM458"/>
      <c r="DYN458"/>
      <c r="DYO458"/>
      <c r="DYP458"/>
      <c r="DYQ458"/>
      <c r="DYR458"/>
      <c r="DYS458"/>
      <c r="DYT458"/>
      <c r="DYU458"/>
      <c r="DYV458"/>
      <c r="DYW458"/>
      <c r="DYX458"/>
      <c r="DYY458"/>
      <c r="DYZ458"/>
      <c r="DZA458"/>
      <c r="DZB458"/>
      <c r="DZC458"/>
      <c r="DZD458"/>
      <c r="DZE458"/>
      <c r="DZF458"/>
      <c r="DZG458"/>
      <c r="DZH458"/>
      <c r="DZI458"/>
      <c r="DZJ458"/>
      <c r="DZK458"/>
      <c r="DZL458"/>
      <c r="DZM458"/>
      <c r="DZN458"/>
      <c r="DZO458"/>
      <c r="DZP458"/>
      <c r="DZQ458"/>
      <c r="DZR458"/>
      <c r="DZS458"/>
      <c r="DZT458"/>
      <c r="DZU458"/>
      <c r="DZV458"/>
      <c r="DZW458"/>
      <c r="DZX458"/>
      <c r="DZY458"/>
      <c r="DZZ458"/>
      <c r="EAA458"/>
      <c r="EAB458"/>
      <c r="EAC458"/>
      <c r="EAD458"/>
      <c r="EAE458"/>
      <c r="EAF458"/>
      <c r="EAG458"/>
      <c r="EAH458"/>
      <c r="EAI458"/>
      <c r="EAJ458"/>
      <c r="EAK458"/>
      <c r="EAL458"/>
      <c r="EAM458"/>
      <c r="EAN458"/>
      <c r="EAO458"/>
      <c r="EAP458"/>
      <c r="EAQ458"/>
      <c r="EAR458"/>
      <c r="EAS458"/>
      <c r="EAT458"/>
      <c r="EAU458"/>
      <c r="EAV458"/>
      <c r="EAW458"/>
      <c r="EAX458"/>
      <c r="EAY458"/>
      <c r="EAZ458"/>
      <c r="EBA458"/>
      <c r="EBB458"/>
      <c r="EBC458"/>
      <c r="EBD458"/>
      <c r="EBE458"/>
      <c r="EBF458"/>
      <c r="EBG458"/>
      <c r="EBH458"/>
      <c r="EBI458"/>
      <c r="EBJ458"/>
      <c r="EBK458"/>
      <c r="EBL458"/>
      <c r="EBM458"/>
      <c r="EBN458"/>
      <c r="EBO458"/>
      <c r="EBP458"/>
      <c r="EBQ458"/>
      <c r="EBR458"/>
      <c r="EBS458"/>
      <c r="EBT458"/>
      <c r="EBU458"/>
      <c r="EBV458"/>
      <c r="EBW458"/>
      <c r="EBX458"/>
      <c r="EBY458"/>
      <c r="EBZ458"/>
      <c r="ECA458"/>
      <c r="ECB458"/>
      <c r="ECC458"/>
      <c r="ECD458"/>
      <c r="ECE458"/>
      <c r="ECF458"/>
      <c r="ECG458"/>
      <c r="ECH458"/>
      <c r="ECI458"/>
      <c r="ECJ458"/>
      <c r="ECK458"/>
      <c r="ECL458"/>
      <c r="ECM458"/>
      <c r="ECN458"/>
      <c r="ECO458"/>
      <c r="ECP458"/>
      <c r="ECQ458"/>
      <c r="ECR458"/>
      <c r="ECS458"/>
      <c r="ECT458"/>
      <c r="ECU458"/>
      <c r="ECV458"/>
      <c r="ECW458"/>
      <c r="ECX458"/>
      <c r="ECY458"/>
      <c r="ECZ458"/>
      <c r="EDA458"/>
      <c r="EDB458"/>
      <c r="EDC458"/>
      <c r="EDD458"/>
      <c r="EDE458"/>
      <c r="EDF458"/>
      <c r="EDG458"/>
      <c r="EDH458"/>
      <c r="EDI458"/>
      <c r="EDJ458"/>
      <c r="EDK458"/>
      <c r="EDL458"/>
      <c r="EDM458"/>
      <c r="EDN458"/>
      <c r="EDO458"/>
      <c r="EDP458"/>
      <c r="EDQ458"/>
      <c r="EDR458"/>
      <c r="EDS458"/>
      <c r="EDT458"/>
      <c r="EDU458"/>
      <c r="EDV458"/>
      <c r="EDW458"/>
      <c r="EDX458"/>
      <c r="EDY458"/>
      <c r="EDZ458"/>
      <c r="EEA458"/>
      <c r="EEB458"/>
      <c r="EEC458"/>
      <c r="EED458"/>
      <c r="EEE458"/>
      <c r="EEF458"/>
      <c r="EEG458"/>
      <c r="EEH458"/>
      <c r="EEI458"/>
      <c r="EEJ458"/>
      <c r="EEK458"/>
      <c r="EEL458"/>
      <c r="EEM458"/>
      <c r="EEN458"/>
      <c r="EEO458"/>
      <c r="EEP458"/>
      <c r="EEQ458"/>
      <c r="EER458"/>
      <c r="EES458"/>
      <c r="EET458"/>
      <c r="EEU458"/>
      <c r="EEV458"/>
      <c r="EEW458"/>
      <c r="EEX458"/>
      <c r="EEY458"/>
      <c r="EEZ458"/>
      <c r="EFA458"/>
      <c r="EFB458"/>
      <c r="EFC458"/>
      <c r="EFD458"/>
      <c r="EFE458"/>
      <c r="EFF458"/>
      <c r="EFG458"/>
      <c r="EFH458"/>
      <c r="EFI458"/>
      <c r="EFJ458"/>
      <c r="EFK458"/>
      <c r="EFL458"/>
      <c r="EFM458"/>
      <c r="EFN458"/>
      <c r="EFO458"/>
      <c r="EFP458"/>
      <c r="EFQ458"/>
      <c r="EFR458"/>
      <c r="EFS458"/>
      <c r="EFT458"/>
      <c r="EFU458"/>
      <c r="EFV458"/>
      <c r="EFW458"/>
      <c r="EFX458"/>
      <c r="EFY458"/>
      <c r="EFZ458"/>
      <c r="EGA458"/>
      <c r="EGB458"/>
      <c r="EGC458"/>
      <c r="EGD458"/>
      <c r="EGE458"/>
      <c r="EGF458"/>
      <c r="EGG458"/>
      <c r="EGH458"/>
      <c r="EGI458"/>
      <c r="EGJ458"/>
      <c r="EGK458"/>
      <c r="EGL458"/>
      <c r="EGM458"/>
      <c r="EGN458"/>
      <c r="EGO458"/>
      <c r="EGP458"/>
      <c r="EGQ458"/>
      <c r="EGR458"/>
      <c r="EGS458"/>
      <c r="EGT458"/>
      <c r="EGU458"/>
      <c r="EGV458"/>
      <c r="EGW458"/>
      <c r="EGX458"/>
      <c r="EGY458"/>
      <c r="EGZ458"/>
      <c r="EHA458"/>
      <c r="EHB458"/>
      <c r="EHC458"/>
      <c r="EHD458"/>
      <c r="EHE458"/>
      <c r="EHF458"/>
      <c r="EHG458"/>
      <c r="EHH458"/>
      <c r="EHI458"/>
      <c r="EHJ458"/>
      <c r="EHK458"/>
      <c r="EHL458"/>
      <c r="EHM458"/>
      <c r="EHN458"/>
      <c r="EHO458"/>
      <c r="EHP458"/>
      <c r="EHQ458"/>
      <c r="EHR458"/>
      <c r="EHS458"/>
      <c r="EHT458"/>
      <c r="EHU458"/>
      <c r="EHV458"/>
      <c r="EHW458"/>
      <c r="EHX458"/>
      <c r="EHY458"/>
      <c r="EHZ458"/>
      <c r="EIA458"/>
      <c r="EIB458"/>
      <c r="EIC458"/>
      <c r="EID458"/>
      <c r="EIE458"/>
      <c r="EIF458"/>
      <c r="EIG458"/>
      <c r="EIH458"/>
      <c r="EII458"/>
      <c r="EIJ458"/>
      <c r="EIK458"/>
      <c r="EIL458"/>
      <c r="EIM458"/>
      <c r="EIN458"/>
      <c r="EIO458"/>
      <c r="EIP458"/>
      <c r="EIQ458"/>
      <c r="EIR458"/>
      <c r="EIS458"/>
      <c r="EIT458"/>
      <c r="EIU458"/>
      <c r="EIV458"/>
      <c r="EIW458"/>
      <c r="EIX458"/>
      <c r="EIY458"/>
      <c r="EIZ458"/>
      <c r="EJA458"/>
      <c r="EJB458"/>
      <c r="EJC458"/>
      <c r="EJD458"/>
      <c r="EJE458"/>
      <c r="EJF458"/>
      <c r="EJG458"/>
      <c r="EJH458"/>
      <c r="EJI458"/>
      <c r="EJJ458"/>
      <c r="EJK458"/>
      <c r="EJL458"/>
      <c r="EJM458"/>
      <c r="EJN458"/>
      <c r="EJO458"/>
      <c r="EJP458"/>
      <c r="EJQ458"/>
      <c r="EJR458"/>
      <c r="EJS458"/>
      <c r="EJT458"/>
      <c r="EJU458"/>
      <c r="EJV458"/>
      <c r="EJW458"/>
      <c r="EJX458"/>
      <c r="EJY458"/>
      <c r="EJZ458"/>
      <c r="EKA458"/>
      <c r="EKB458"/>
      <c r="EKC458"/>
      <c r="EKD458"/>
      <c r="EKE458"/>
      <c r="EKF458"/>
      <c r="EKG458"/>
      <c r="EKH458"/>
      <c r="EKI458"/>
      <c r="EKJ458"/>
      <c r="EKK458"/>
      <c r="EKL458"/>
      <c r="EKM458"/>
      <c r="EKN458"/>
      <c r="EKO458"/>
      <c r="EKP458"/>
      <c r="EKQ458"/>
      <c r="EKR458"/>
      <c r="EKS458"/>
      <c r="EKT458"/>
      <c r="EKU458"/>
      <c r="EKV458"/>
      <c r="EKW458"/>
      <c r="EKX458"/>
      <c r="EKY458"/>
      <c r="EKZ458"/>
      <c r="ELA458"/>
      <c r="ELB458"/>
      <c r="ELC458"/>
      <c r="ELD458"/>
      <c r="ELE458"/>
      <c r="ELF458"/>
      <c r="ELG458"/>
      <c r="ELH458"/>
      <c r="ELI458"/>
      <c r="ELJ458"/>
      <c r="ELK458"/>
      <c r="ELL458"/>
      <c r="ELM458"/>
      <c r="ELN458"/>
      <c r="ELO458"/>
      <c r="ELP458"/>
      <c r="ELQ458"/>
      <c r="ELR458"/>
      <c r="ELS458"/>
      <c r="ELT458"/>
      <c r="ELU458"/>
      <c r="ELV458"/>
      <c r="ELW458"/>
      <c r="ELX458"/>
      <c r="ELY458"/>
      <c r="ELZ458"/>
      <c r="EMA458"/>
      <c r="EMB458"/>
      <c r="EMC458"/>
      <c r="EMD458"/>
      <c r="EME458"/>
      <c r="EMF458"/>
      <c r="EMG458"/>
      <c r="EMH458"/>
      <c r="EMI458"/>
      <c r="EMJ458"/>
      <c r="EMK458"/>
      <c r="EML458"/>
      <c r="EMM458"/>
      <c r="EMN458"/>
      <c r="EMO458"/>
      <c r="EMP458"/>
      <c r="EMQ458"/>
      <c r="EMR458"/>
      <c r="EMS458"/>
      <c r="EMT458"/>
      <c r="EMU458"/>
      <c r="EMV458"/>
      <c r="EMW458"/>
      <c r="EMX458"/>
      <c r="EMY458"/>
      <c r="EMZ458"/>
      <c r="ENA458"/>
      <c r="ENB458"/>
      <c r="ENC458"/>
      <c r="END458"/>
      <c r="ENE458"/>
      <c r="ENF458"/>
      <c r="ENG458"/>
      <c r="ENH458"/>
      <c r="ENI458"/>
      <c r="ENJ458"/>
      <c r="ENK458"/>
      <c r="ENL458"/>
      <c r="ENM458"/>
      <c r="ENN458"/>
      <c r="ENO458"/>
      <c r="ENP458"/>
      <c r="ENQ458"/>
      <c r="ENR458"/>
      <c r="ENS458"/>
      <c r="ENT458"/>
      <c r="ENU458"/>
      <c r="ENV458"/>
      <c r="ENW458"/>
      <c r="ENX458"/>
      <c r="ENY458"/>
      <c r="ENZ458"/>
      <c r="EOA458"/>
      <c r="EOB458"/>
      <c r="EOC458"/>
      <c r="EOD458"/>
      <c r="EOE458"/>
      <c r="EOF458"/>
      <c r="EOG458"/>
      <c r="EOH458"/>
      <c r="EOI458"/>
      <c r="EOJ458"/>
      <c r="EOK458"/>
      <c r="EOL458"/>
      <c r="EOM458"/>
      <c r="EON458"/>
      <c r="EOO458"/>
      <c r="EOP458"/>
      <c r="EOQ458"/>
      <c r="EOR458"/>
      <c r="EOS458"/>
      <c r="EOT458"/>
      <c r="EOU458"/>
      <c r="EOV458"/>
      <c r="EOW458"/>
      <c r="EOX458"/>
      <c r="EOY458"/>
      <c r="EOZ458"/>
      <c r="EPA458"/>
      <c r="EPB458"/>
      <c r="EPC458"/>
      <c r="EPD458"/>
      <c r="EPE458"/>
      <c r="EPF458"/>
      <c r="EPG458"/>
      <c r="EPH458"/>
      <c r="EPI458"/>
      <c r="EPJ458"/>
      <c r="EPK458"/>
      <c r="EPL458"/>
      <c r="EPM458"/>
      <c r="EPN458"/>
      <c r="EPO458"/>
      <c r="EPP458"/>
      <c r="EPQ458"/>
      <c r="EPR458"/>
      <c r="EPS458"/>
      <c r="EPT458"/>
      <c r="EPU458"/>
      <c r="EPV458"/>
      <c r="EPW458"/>
      <c r="EPX458"/>
      <c r="EPY458"/>
      <c r="EPZ458"/>
      <c r="EQA458"/>
      <c r="EQB458"/>
      <c r="EQC458"/>
      <c r="EQD458"/>
      <c r="EQE458"/>
      <c r="EQF458"/>
      <c r="EQG458"/>
      <c r="EQH458"/>
      <c r="EQI458"/>
      <c r="EQJ458"/>
      <c r="EQK458"/>
      <c r="EQL458"/>
      <c r="EQM458"/>
      <c r="EQN458"/>
      <c r="EQO458"/>
      <c r="EQP458"/>
      <c r="EQQ458"/>
      <c r="EQR458"/>
      <c r="EQS458"/>
      <c r="EQT458"/>
      <c r="EQU458"/>
      <c r="EQV458"/>
      <c r="EQW458"/>
      <c r="EQX458"/>
      <c r="EQY458"/>
      <c r="EQZ458"/>
      <c r="ERA458"/>
      <c r="ERB458"/>
      <c r="ERC458"/>
      <c r="ERD458"/>
      <c r="ERE458"/>
      <c r="ERF458"/>
      <c r="ERG458"/>
      <c r="ERH458"/>
      <c r="ERI458"/>
      <c r="ERJ458"/>
      <c r="ERK458"/>
      <c r="ERL458"/>
      <c r="ERM458"/>
      <c r="ERN458"/>
      <c r="ERO458"/>
      <c r="ERP458"/>
      <c r="ERQ458"/>
      <c r="ERR458"/>
      <c r="ERS458"/>
      <c r="ERT458"/>
      <c r="ERU458"/>
      <c r="ERV458"/>
      <c r="ERW458"/>
      <c r="ERX458"/>
      <c r="ERY458"/>
      <c r="ERZ458"/>
      <c r="ESA458"/>
      <c r="ESB458"/>
      <c r="ESC458"/>
      <c r="ESD458"/>
      <c r="ESE458"/>
      <c r="ESF458"/>
      <c r="ESG458"/>
      <c r="ESH458"/>
      <c r="ESI458"/>
      <c r="ESJ458"/>
      <c r="ESK458"/>
      <c r="ESL458"/>
      <c r="ESM458"/>
      <c r="ESN458"/>
      <c r="ESO458"/>
      <c r="ESP458"/>
      <c r="ESQ458"/>
      <c r="ESR458"/>
      <c r="ESS458"/>
      <c r="EST458"/>
      <c r="ESU458"/>
      <c r="ESV458"/>
      <c r="ESW458"/>
      <c r="ESX458"/>
      <c r="ESY458"/>
      <c r="ESZ458"/>
      <c r="ETA458"/>
      <c r="ETB458"/>
      <c r="ETC458"/>
      <c r="ETD458"/>
      <c r="ETE458"/>
      <c r="ETF458"/>
      <c r="ETG458"/>
      <c r="ETH458"/>
      <c r="ETI458"/>
      <c r="ETJ458"/>
      <c r="ETK458"/>
      <c r="ETL458"/>
      <c r="ETM458"/>
      <c r="ETN458"/>
      <c r="ETO458"/>
      <c r="ETP458"/>
      <c r="ETQ458"/>
      <c r="ETR458"/>
      <c r="ETS458"/>
      <c r="ETT458"/>
      <c r="ETU458"/>
      <c r="ETV458"/>
      <c r="ETW458"/>
      <c r="ETX458"/>
      <c r="ETY458"/>
      <c r="ETZ458"/>
      <c r="EUA458"/>
      <c r="EUB458"/>
      <c r="EUC458"/>
      <c r="EUD458"/>
      <c r="EUE458"/>
      <c r="EUF458"/>
      <c r="EUG458"/>
      <c r="EUH458"/>
      <c r="EUI458"/>
      <c r="EUJ458"/>
      <c r="EUK458"/>
      <c r="EUL458"/>
      <c r="EUM458"/>
      <c r="EUN458"/>
      <c r="EUO458"/>
      <c r="EUP458"/>
      <c r="EUQ458"/>
      <c r="EUR458"/>
      <c r="EUS458"/>
      <c r="EUT458"/>
      <c r="EUU458"/>
      <c r="EUV458"/>
      <c r="EUW458"/>
      <c r="EUX458"/>
      <c r="EUY458"/>
      <c r="EUZ458"/>
      <c r="EVA458"/>
      <c r="EVB458"/>
      <c r="EVC458"/>
      <c r="EVD458"/>
      <c r="EVE458"/>
      <c r="EVF458"/>
      <c r="EVG458"/>
      <c r="EVH458"/>
      <c r="EVI458"/>
      <c r="EVJ458"/>
      <c r="EVK458"/>
      <c r="EVL458"/>
      <c r="EVM458"/>
      <c r="EVN458"/>
      <c r="EVO458"/>
      <c r="EVP458"/>
      <c r="EVQ458"/>
      <c r="EVR458"/>
      <c r="EVS458"/>
      <c r="EVT458"/>
      <c r="EVU458"/>
      <c r="EVV458"/>
      <c r="EVW458"/>
      <c r="EVX458"/>
      <c r="EVY458"/>
      <c r="EVZ458"/>
      <c r="EWA458"/>
      <c r="EWB458"/>
      <c r="EWC458"/>
      <c r="EWD458"/>
      <c r="EWE458"/>
      <c r="EWF458"/>
      <c r="EWG458"/>
      <c r="EWH458"/>
      <c r="EWI458"/>
      <c r="EWJ458"/>
      <c r="EWK458"/>
      <c r="EWL458"/>
      <c r="EWM458"/>
      <c r="EWN458"/>
      <c r="EWO458"/>
      <c r="EWP458"/>
      <c r="EWQ458"/>
      <c r="EWR458"/>
      <c r="EWS458"/>
      <c r="EWT458"/>
      <c r="EWU458"/>
      <c r="EWV458"/>
      <c r="EWW458"/>
      <c r="EWX458"/>
      <c r="EWY458"/>
      <c r="EWZ458"/>
      <c r="EXA458"/>
      <c r="EXB458"/>
      <c r="EXC458"/>
      <c r="EXD458"/>
      <c r="EXE458"/>
      <c r="EXF458"/>
      <c r="EXG458"/>
      <c r="EXH458"/>
      <c r="EXI458"/>
      <c r="EXJ458"/>
      <c r="EXK458"/>
      <c r="EXL458"/>
      <c r="EXM458"/>
      <c r="EXN458"/>
      <c r="EXO458"/>
      <c r="EXP458"/>
      <c r="EXQ458"/>
      <c r="EXR458"/>
      <c r="EXS458"/>
      <c r="EXT458"/>
      <c r="EXU458"/>
      <c r="EXV458"/>
      <c r="EXW458"/>
      <c r="EXX458"/>
      <c r="EXY458"/>
      <c r="EXZ458"/>
      <c r="EYA458"/>
      <c r="EYB458"/>
      <c r="EYC458"/>
      <c r="EYD458"/>
      <c r="EYE458"/>
      <c r="EYF458"/>
      <c r="EYG458"/>
      <c r="EYH458"/>
      <c r="EYI458"/>
      <c r="EYJ458"/>
      <c r="EYK458"/>
      <c r="EYL458"/>
      <c r="EYM458"/>
      <c r="EYN458"/>
      <c r="EYO458"/>
      <c r="EYP458"/>
      <c r="EYQ458"/>
      <c r="EYR458"/>
      <c r="EYS458"/>
      <c r="EYT458"/>
      <c r="EYU458"/>
      <c r="EYV458"/>
      <c r="EYW458"/>
      <c r="EYX458"/>
      <c r="EYY458"/>
      <c r="EYZ458"/>
      <c r="EZA458"/>
      <c r="EZB458"/>
      <c r="EZC458"/>
      <c r="EZD458"/>
      <c r="EZE458"/>
      <c r="EZF458"/>
      <c r="EZG458"/>
      <c r="EZH458"/>
      <c r="EZI458"/>
      <c r="EZJ458"/>
      <c r="EZK458"/>
      <c r="EZL458"/>
      <c r="EZM458"/>
      <c r="EZN458"/>
      <c r="EZO458"/>
      <c r="EZP458"/>
      <c r="EZQ458"/>
      <c r="EZR458"/>
      <c r="EZS458"/>
      <c r="EZT458"/>
      <c r="EZU458"/>
      <c r="EZV458"/>
      <c r="EZW458"/>
      <c r="EZX458"/>
      <c r="EZY458"/>
      <c r="EZZ458"/>
      <c r="FAA458"/>
      <c r="FAB458"/>
      <c r="FAC458"/>
      <c r="FAD458"/>
      <c r="FAE458"/>
      <c r="FAF458"/>
      <c r="FAG458"/>
      <c r="FAH458"/>
      <c r="FAI458"/>
      <c r="FAJ458"/>
      <c r="FAK458"/>
      <c r="FAL458"/>
      <c r="FAM458"/>
      <c r="FAN458"/>
      <c r="FAO458"/>
      <c r="FAP458"/>
      <c r="FAQ458"/>
      <c r="FAR458"/>
      <c r="FAS458"/>
      <c r="FAT458"/>
      <c r="FAU458"/>
      <c r="FAV458"/>
      <c r="FAW458"/>
      <c r="FAX458"/>
      <c r="FAY458"/>
      <c r="FAZ458"/>
      <c r="FBA458"/>
      <c r="FBB458"/>
      <c r="FBC458"/>
      <c r="FBD458"/>
      <c r="FBE458"/>
      <c r="FBF458"/>
      <c r="FBG458"/>
      <c r="FBH458"/>
      <c r="FBI458"/>
      <c r="FBJ458"/>
      <c r="FBK458"/>
      <c r="FBL458"/>
      <c r="FBM458"/>
      <c r="FBN458"/>
      <c r="FBO458"/>
      <c r="FBP458"/>
      <c r="FBQ458"/>
      <c r="FBR458"/>
      <c r="FBS458"/>
      <c r="FBT458"/>
      <c r="FBU458"/>
      <c r="FBV458"/>
      <c r="FBW458"/>
      <c r="FBX458"/>
      <c r="FBY458"/>
      <c r="FBZ458"/>
      <c r="FCA458"/>
      <c r="FCB458"/>
      <c r="FCC458"/>
      <c r="FCD458"/>
      <c r="FCE458"/>
      <c r="FCF458"/>
      <c r="FCG458"/>
      <c r="FCH458"/>
      <c r="FCI458"/>
      <c r="FCJ458"/>
      <c r="FCK458"/>
      <c r="FCL458"/>
      <c r="FCM458"/>
      <c r="FCN458"/>
      <c r="FCO458"/>
      <c r="FCP458"/>
      <c r="FCQ458"/>
      <c r="FCR458"/>
      <c r="FCS458"/>
      <c r="FCT458"/>
      <c r="FCU458"/>
      <c r="FCV458"/>
      <c r="FCW458"/>
      <c r="FCX458"/>
      <c r="FCY458"/>
      <c r="FCZ458"/>
      <c r="FDA458"/>
      <c r="FDB458"/>
      <c r="FDC458"/>
      <c r="FDD458"/>
      <c r="FDE458"/>
      <c r="FDF458"/>
      <c r="FDG458"/>
      <c r="FDH458"/>
      <c r="FDI458"/>
      <c r="FDJ458"/>
      <c r="FDK458"/>
      <c r="FDL458"/>
      <c r="FDM458"/>
      <c r="FDN458"/>
      <c r="FDO458"/>
      <c r="FDP458"/>
      <c r="FDQ458"/>
      <c r="FDR458"/>
      <c r="FDS458"/>
      <c r="FDT458"/>
      <c r="FDU458"/>
      <c r="FDV458"/>
      <c r="FDW458"/>
      <c r="FDX458"/>
      <c r="FDY458"/>
      <c r="FDZ458"/>
      <c r="FEA458"/>
      <c r="FEB458"/>
      <c r="FEC458"/>
      <c r="FED458"/>
      <c r="FEE458"/>
      <c r="FEF458"/>
      <c r="FEG458"/>
      <c r="FEH458"/>
      <c r="FEI458"/>
      <c r="FEJ458"/>
      <c r="FEK458"/>
      <c r="FEL458"/>
      <c r="FEM458"/>
      <c r="FEN458"/>
      <c r="FEO458"/>
      <c r="FEP458"/>
      <c r="FEQ458"/>
      <c r="FER458"/>
      <c r="FES458"/>
      <c r="FET458"/>
      <c r="FEU458"/>
      <c r="FEV458"/>
      <c r="FEW458"/>
      <c r="FEX458"/>
      <c r="FEY458"/>
      <c r="FEZ458"/>
      <c r="FFA458"/>
      <c r="FFB458"/>
      <c r="FFC458"/>
      <c r="FFD458"/>
      <c r="FFE458"/>
      <c r="FFF458"/>
      <c r="FFG458"/>
      <c r="FFH458"/>
      <c r="FFI458"/>
      <c r="FFJ458"/>
      <c r="FFK458"/>
      <c r="FFL458"/>
      <c r="FFM458"/>
      <c r="FFN458"/>
      <c r="FFO458"/>
      <c r="FFP458"/>
      <c r="FFQ458"/>
      <c r="FFR458"/>
      <c r="FFS458"/>
      <c r="FFT458"/>
      <c r="FFU458"/>
      <c r="FFV458"/>
      <c r="FFW458"/>
      <c r="FFX458"/>
      <c r="FFY458"/>
      <c r="FFZ458"/>
      <c r="FGA458"/>
      <c r="FGB458"/>
      <c r="FGC458"/>
      <c r="FGD458"/>
      <c r="FGE458"/>
      <c r="FGF458"/>
      <c r="FGG458"/>
      <c r="FGH458"/>
      <c r="FGI458"/>
      <c r="FGJ458"/>
      <c r="FGK458"/>
      <c r="FGL458"/>
      <c r="FGM458"/>
      <c r="FGN458"/>
      <c r="FGO458"/>
      <c r="FGP458"/>
      <c r="FGQ458"/>
      <c r="FGR458"/>
      <c r="FGS458"/>
      <c r="FGT458"/>
      <c r="FGU458"/>
      <c r="FGV458"/>
      <c r="FGW458"/>
      <c r="FGX458"/>
      <c r="FGY458"/>
      <c r="FGZ458"/>
      <c r="FHA458"/>
      <c r="FHB458"/>
      <c r="FHC458"/>
      <c r="FHD458"/>
      <c r="FHE458"/>
      <c r="FHF458"/>
      <c r="FHG458"/>
      <c r="FHH458"/>
      <c r="FHI458"/>
      <c r="FHJ458"/>
      <c r="FHK458"/>
      <c r="FHL458"/>
      <c r="FHM458"/>
      <c r="FHN458"/>
      <c r="FHO458"/>
      <c r="FHP458"/>
      <c r="FHQ458"/>
      <c r="FHR458"/>
      <c r="FHS458"/>
      <c r="FHT458"/>
      <c r="FHU458"/>
      <c r="FHV458"/>
      <c r="FHW458"/>
      <c r="FHX458"/>
      <c r="FHY458"/>
      <c r="FHZ458"/>
      <c r="FIA458"/>
      <c r="FIB458"/>
      <c r="FIC458"/>
      <c r="FID458"/>
      <c r="FIE458"/>
      <c r="FIF458"/>
      <c r="FIG458"/>
      <c r="FIH458"/>
      <c r="FII458"/>
      <c r="FIJ458"/>
      <c r="FIK458"/>
      <c r="FIL458"/>
      <c r="FIM458"/>
      <c r="FIN458"/>
      <c r="FIO458"/>
      <c r="FIP458"/>
      <c r="FIQ458"/>
      <c r="FIR458"/>
      <c r="FIS458"/>
      <c r="FIT458"/>
      <c r="FIU458"/>
      <c r="FIV458"/>
      <c r="FIW458"/>
      <c r="FIX458"/>
      <c r="FIY458"/>
      <c r="FIZ458"/>
      <c r="FJA458"/>
      <c r="FJB458"/>
      <c r="FJC458"/>
      <c r="FJD458"/>
      <c r="FJE458"/>
      <c r="FJF458"/>
      <c r="FJG458"/>
      <c r="FJH458"/>
      <c r="FJI458"/>
      <c r="FJJ458"/>
      <c r="FJK458"/>
      <c r="FJL458"/>
      <c r="FJM458"/>
      <c r="FJN458"/>
      <c r="FJO458"/>
      <c r="FJP458"/>
      <c r="FJQ458"/>
      <c r="FJR458"/>
      <c r="FJS458"/>
      <c r="FJT458"/>
      <c r="FJU458"/>
      <c r="FJV458"/>
      <c r="FJW458"/>
      <c r="FJX458"/>
      <c r="FJY458"/>
      <c r="FJZ458"/>
      <c r="FKA458"/>
      <c r="FKB458"/>
      <c r="FKC458"/>
      <c r="FKD458"/>
      <c r="FKE458"/>
      <c r="FKF458"/>
      <c r="FKG458"/>
      <c r="FKH458"/>
      <c r="FKI458"/>
      <c r="FKJ458"/>
      <c r="FKK458"/>
      <c r="FKL458"/>
      <c r="FKM458"/>
      <c r="FKN458"/>
      <c r="FKO458"/>
      <c r="FKP458"/>
      <c r="FKQ458"/>
      <c r="FKR458"/>
      <c r="FKS458"/>
      <c r="FKT458"/>
      <c r="FKU458"/>
      <c r="FKV458"/>
      <c r="FKW458"/>
      <c r="FKX458"/>
      <c r="FKY458"/>
      <c r="FKZ458"/>
      <c r="FLA458"/>
      <c r="FLB458"/>
      <c r="FLC458"/>
      <c r="FLD458"/>
      <c r="FLE458"/>
      <c r="FLF458"/>
      <c r="FLG458"/>
      <c r="FLH458"/>
      <c r="FLI458"/>
      <c r="FLJ458"/>
      <c r="FLK458"/>
      <c r="FLL458"/>
      <c r="FLM458"/>
      <c r="FLN458"/>
      <c r="FLO458"/>
      <c r="FLP458"/>
      <c r="FLQ458"/>
      <c r="FLR458"/>
      <c r="FLS458"/>
      <c r="FLT458"/>
      <c r="FLU458"/>
      <c r="FLV458"/>
      <c r="FLW458"/>
      <c r="FLX458"/>
      <c r="FLY458"/>
      <c r="FLZ458"/>
      <c r="FMA458"/>
      <c r="FMB458"/>
      <c r="FMC458"/>
      <c r="FMD458"/>
      <c r="FME458"/>
      <c r="FMF458"/>
      <c r="FMG458"/>
      <c r="FMH458"/>
      <c r="FMI458"/>
      <c r="FMJ458"/>
      <c r="FMK458"/>
      <c r="FML458"/>
      <c r="FMM458"/>
      <c r="FMN458"/>
      <c r="FMO458"/>
      <c r="FMP458"/>
      <c r="FMQ458"/>
      <c r="FMR458"/>
      <c r="FMS458"/>
      <c r="FMT458"/>
      <c r="FMU458"/>
      <c r="FMV458"/>
      <c r="FMW458"/>
      <c r="FMX458"/>
      <c r="FMY458"/>
      <c r="FMZ458"/>
      <c r="FNA458"/>
      <c r="FNB458"/>
      <c r="FNC458"/>
      <c r="FND458"/>
      <c r="FNE458"/>
      <c r="FNF458"/>
      <c r="FNG458"/>
      <c r="FNH458"/>
      <c r="FNI458"/>
      <c r="FNJ458"/>
      <c r="FNK458"/>
      <c r="FNL458"/>
      <c r="FNM458"/>
      <c r="FNN458"/>
      <c r="FNO458"/>
      <c r="FNP458"/>
      <c r="FNQ458"/>
      <c r="FNR458"/>
      <c r="FNS458"/>
      <c r="FNT458"/>
      <c r="FNU458"/>
      <c r="FNV458"/>
      <c r="FNW458"/>
      <c r="FNX458"/>
      <c r="FNY458"/>
      <c r="FNZ458"/>
      <c r="FOA458"/>
      <c r="FOB458"/>
      <c r="FOC458"/>
      <c r="FOD458"/>
      <c r="FOE458"/>
      <c r="FOF458"/>
      <c r="FOG458"/>
      <c r="FOH458"/>
      <c r="FOI458"/>
      <c r="FOJ458"/>
      <c r="FOK458"/>
      <c r="FOL458"/>
      <c r="FOM458"/>
      <c r="FON458"/>
      <c r="FOO458"/>
      <c r="FOP458"/>
      <c r="FOQ458"/>
      <c r="FOR458"/>
      <c r="FOS458"/>
      <c r="FOT458"/>
      <c r="FOU458"/>
      <c r="FOV458"/>
      <c r="FOW458"/>
      <c r="FOX458"/>
      <c r="FOY458"/>
      <c r="FOZ458"/>
      <c r="FPA458"/>
      <c r="FPB458"/>
      <c r="FPC458"/>
      <c r="FPD458"/>
      <c r="FPE458"/>
      <c r="FPF458"/>
      <c r="FPG458"/>
      <c r="FPH458"/>
      <c r="FPI458"/>
      <c r="FPJ458"/>
      <c r="FPK458"/>
      <c r="FPL458"/>
      <c r="FPM458"/>
      <c r="FPN458"/>
      <c r="FPO458"/>
      <c r="FPP458"/>
      <c r="FPQ458"/>
      <c r="FPR458"/>
      <c r="FPS458"/>
      <c r="FPT458"/>
      <c r="FPU458"/>
      <c r="FPV458"/>
      <c r="FPW458"/>
      <c r="FPX458"/>
      <c r="FPY458"/>
      <c r="FPZ458"/>
      <c r="FQA458"/>
      <c r="FQB458"/>
      <c r="FQC458"/>
      <c r="FQD458"/>
      <c r="FQE458"/>
      <c r="FQF458"/>
      <c r="FQG458"/>
      <c r="FQH458"/>
      <c r="FQI458"/>
      <c r="FQJ458"/>
      <c r="FQK458"/>
      <c r="FQL458"/>
      <c r="FQM458"/>
      <c r="FQN458"/>
      <c r="FQO458"/>
      <c r="FQP458"/>
      <c r="FQQ458"/>
      <c r="FQR458"/>
      <c r="FQS458"/>
      <c r="FQT458"/>
      <c r="FQU458"/>
      <c r="FQV458"/>
      <c r="FQW458"/>
      <c r="FQX458"/>
      <c r="FQY458"/>
      <c r="FQZ458"/>
      <c r="FRA458"/>
      <c r="FRB458"/>
      <c r="FRC458"/>
      <c r="FRD458"/>
      <c r="FRE458"/>
      <c r="FRF458"/>
      <c r="FRG458"/>
      <c r="FRH458"/>
      <c r="FRI458"/>
      <c r="FRJ458"/>
      <c r="FRK458"/>
      <c r="FRL458"/>
      <c r="FRM458"/>
      <c r="FRN458"/>
      <c r="FRO458"/>
      <c r="FRP458"/>
      <c r="FRQ458"/>
      <c r="FRR458"/>
      <c r="FRS458"/>
      <c r="FRT458"/>
      <c r="FRU458"/>
      <c r="FRV458"/>
      <c r="FRW458"/>
      <c r="FRX458"/>
      <c r="FRY458"/>
      <c r="FRZ458"/>
      <c r="FSA458"/>
      <c r="FSB458"/>
      <c r="FSC458"/>
      <c r="FSD458"/>
      <c r="FSE458"/>
      <c r="FSF458"/>
      <c r="FSG458"/>
      <c r="FSH458"/>
      <c r="FSI458"/>
      <c r="FSJ458"/>
      <c r="FSK458"/>
      <c r="FSL458"/>
      <c r="FSM458"/>
      <c r="FSN458"/>
      <c r="FSO458"/>
      <c r="FSP458"/>
      <c r="FSQ458"/>
      <c r="FSR458"/>
      <c r="FSS458"/>
      <c r="FST458"/>
      <c r="FSU458"/>
      <c r="FSV458"/>
      <c r="FSW458"/>
      <c r="FSX458"/>
      <c r="FSY458"/>
      <c r="FSZ458"/>
      <c r="FTA458"/>
      <c r="FTB458"/>
      <c r="FTC458"/>
      <c r="FTD458"/>
      <c r="FTE458"/>
      <c r="FTF458"/>
      <c r="FTG458"/>
      <c r="FTH458"/>
      <c r="FTI458"/>
      <c r="FTJ458"/>
      <c r="FTK458"/>
      <c r="FTL458"/>
      <c r="FTM458"/>
      <c r="FTN458"/>
      <c r="FTO458"/>
      <c r="FTP458"/>
      <c r="FTQ458"/>
      <c r="FTR458"/>
      <c r="FTS458"/>
      <c r="FTT458"/>
      <c r="FTU458"/>
      <c r="FTV458"/>
      <c r="FTW458"/>
      <c r="FTX458"/>
      <c r="FTY458"/>
      <c r="FTZ458"/>
      <c r="FUA458"/>
      <c r="FUB458"/>
      <c r="FUC458"/>
      <c r="FUD458"/>
      <c r="FUE458"/>
      <c r="FUF458"/>
      <c r="FUG458"/>
      <c r="FUH458"/>
      <c r="FUI458"/>
      <c r="FUJ458"/>
      <c r="FUK458"/>
      <c r="FUL458"/>
      <c r="FUM458"/>
      <c r="FUN458"/>
      <c r="FUO458"/>
      <c r="FUP458"/>
      <c r="FUQ458"/>
      <c r="FUR458"/>
      <c r="FUS458"/>
      <c r="FUT458"/>
      <c r="FUU458"/>
      <c r="FUV458"/>
      <c r="FUW458"/>
      <c r="FUX458"/>
      <c r="FUY458"/>
      <c r="FUZ458"/>
      <c r="FVA458"/>
      <c r="FVB458"/>
      <c r="FVC458"/>
      <c r="FVD458"/>
      <c r="FVE458"/>
      <c r="FVF458"/>
      <c r="FVG458"/>
      <c r="FVH458"/>
      <c r="FVI458"/>
      <c r="FVJ458"/>
      <c r="FVK458"/>
      <c r="FVL458"/>
      <c r="FVM458"/>
      <c r="FVN458"/>
      <c r="FVO458"/>
      <c r="FVP458"/>
      <c r="FVQ458"/>
      <c r="FVR458"/>
      <c r="FVS458"/>
      <c r="FVT458"/>
      <c r="FVU458"/>
      <c r="FVV458"/>
      <c r="FVW458"/>
      <c r="FVX458"/>
      <c r="FVY458"/>
      <c r="FVZ458"/>
      <c r="FWA458"/>
      <c r="FWB458"/>
      <c r="FWC458"/>
      <c r="FWD458"/>
      <c r="FWE458"/>
      <c r="FWF458"/>
      <c r="FWG458"/>
      <c r="FWH458"/>
      <c r="FWI458"/>
      <c r="FWJ458"/>
      <c r="FWK458"/>
      <c r="FWL458"/>
      <c r="FWM458"/>
      <c r="FWN458"/>
      <c r="FWO458"/>
      <c r="FWP458"/>
      <c r="FWQ458"/>
      <c r="FWR458"/>
      <c r="FWS458"/>
      <c r="FWT458"/>
      <c r="FWU458"/>
      <c r="FWV458"/>
      <c r="FWW458"/>
      <c r="FWX458"/>
      <c r="FWY458"/>
      <c r="FWZ458"/>
      <c r="FXA458"/>
      <c r="FXB458"/>
      <c r="FXC458"/>
      <c r="FXD458"/>
      <c r="FXE458"/>
      <c r="FXF458"/>
      <c r="FXG458"/>
      <c r="FXH458"/>
      <c r="FXI458"/>
      <c r="FXJ458"/>
      <c r="FXK458"/>
      <c r="FXL458"/>
      <c r="FXM458"/>
      <c r="FXN458"/>
      <c r="FXO458"/>
      <c r="FXP458"/>
      <c r="FXQ458"/>
      <c r="FXR458"/>
      <c r="FXS458"/>
      <c r="FXT458"/>
      <c r="FXU458"/>
      <c r="FXV458"/>
      <c r="FXW458"/>
      <c r="FXX458"/>
      <c r="FXY458"/>
      <c r="FXZ458"/>
      <c r="FYA458"/>
      <c r="FYB458"/>
      <c r="FYC458"/>
      <c r="FYD458"/>
      <c r="FYE458"/>
      <c r="FYF458"/>
      <c r="FYG458"/>
      <c r="FYH458"/>
      <c r="FYI458"/>
      <c r="FYJ458"/>
      <c r="FYK458"/>
      <c r="FYL458"/>
      <c r="FYM458"/>
      <c r="FYN458"/>
      <c r="FYO458"/>
      <c r="FYP458"/>
      <c r="FYQ458"/>
      <c r="FYR458"/>
      <c r="FYS458"/>
      <c r="FYT458"/>
      <c r="FYU458"/>
      <c r="FYV458"/>
      <c r="FYW458"/>
      <c r="FYX458"/>
      <c r="FYY458"/>
      <c r="FYZ458"/>
      <c r="FZA458"/>
      <c r="FZB458"/>
      <c r="FZC458"/>
      <c r="FZD458"/>
      <c r="FZE458"/>
      <c r="FZF458"/>
      <c r="FZG458"/>
      <c r="FZH458"/>
      <c r="FZI458"/>
      <c r="FZJ458"/>
      <c r="FZK458"/>
      <c r="FZL458"/>
      <c r="FZM458"/>
      <c r="FZN458"/>
      <c r="FZO458"/>
      <c r="FZP458"/>
      <c r="FZQ458"/>
      <c r="FZR458"/>
      <c r="FZS458"/>
      <c r="FZT458"/>
      <c r="FZU458"/>
      <c r="FZV458"/>
      <c r="FZW458"/>
      <c r="FZX458"/>
      <c r="FZY458"/>
      <c r="FZZ458"/>
      <c r="GAA458"/>
      <c r="GAB458"/>
      <c r="GAC458"/>
      <c r="GAD458"/>
      <c r="GAE458"/>
      <c r="GAF458"/>
      <c r="GAG458"/>
      <c r="GAH458"/>
      <c r="GAI458"/>
      <c r="GAJ458"/>
      <c r="GAK458"/>
      <c r="GAL458"/>
      <c r="GAM458"/>
      <c r="GAN458"/>
      <c r="GAO458"/>
      <c r="GAP458"/>
      <c r="GAQ458"/>
      <c r="GAR458"/>
      <c r="GAS458"/>
      <c r="GAT458"/>
      <c r="GAU458"/>
      <c r="GAV458"/>
      <c r="GAW458"/>
      <c r="GAX458"/>
      <c r="GAY458"/>
      <c r="GAZ458"/>
      <c r="GBA458"/>
      <c r="GBB458"/>
      <c r="GBC458"/>
      <c r="GBD458"/>
      <c r="GBE458"/>
      <c r="GBF458"/>
      <c r="GBG458"/>
      <c r="GBH458"/>
      <c r="GBI458"/>
      <c r="GBJ458"/>
      <c r="GBK458"/>
      <c r="GBL458"/>
      <c r="GBM458"/>
      <c r="GBN458"/>
      <c r="GBO458"/>
      <c r="GBP458"/>
      <c r="GBQ458"/>
      <c r="GBR458"/>
      <c r="GBS458"/>
      <c r="GBT458"/>
      <c r="GBU458"/>
      <c r="GBV458"/>
      <c r="GBW458"/>
      <c r="GBX458"/>
      <c r="GBY458"/>
      <c r="GBZ458"/>
      <c r="GCA458"/>
      <c r="GCB458"/>
      <c r="GCC458"/>
      <c r="GCD458"/>
      <c r="GCE458"/>
      <c r="GCF458"/>
      <c r="GCG458"/>
      <c r="GCH458"/>
      <c r="GCI458"/>
      <c r="GCJ458"/>
      <c r="GCK458"/>
      <c r="GCL458"/>
      <c r="GCM458"/>
      <c r="GCN458"/>
      <c r="GCO458"/>
      <c r="GCP458"/>
      <c r="GCQ458"/>
      <c r="GCR458"/>
      <c r="GCS458"/>
      <c r="GCT458"/>
      <c r="GCU458"/>
      <c r="GCV458"/>
      <c r="GCW458"/>
      <c r="GCX458"/>
      <c r="GCY458"/>
      <c r="GCZ458"/>
      <c r="GDA458"/>
      <c r="GDB458"/>
      <c r="GDC458"/>
      <c r="GDD458"/>
      <c r="GDE458"/>
      <c r="GDF458"/>
      <c r="GDG458"/>
      <c r="GDH458"/>
      <c r="GDI458"/>
      <c r="GDJ458"/>
      <c r="GDK458"/>
      <c r="GDL458"/>
      <c r="GDM458"/>
      <c r="GDN458"/>
      <c r="GDO458"/>
      <c r="GDP458"/>
      <c r="GDQ458"/>
      <c r="GDR458"/>
      <c r="GDS458"/>
      <c r="GDT458"/>
      <c r="GDU458"/>
      <c r="GDV458"/>
      <c r="GDW458"/>
      <c r="GDX458"/>
      <c r="GDY458"/>
      <c r="GDZ458"/>
      <c r="GEA458"/>
      <c r="GEB458"/>
      <c r="GEC458"/>
      <c r="GED458"/>
      <c r="GEE458"/>
      <c r="GEF458"/>
      <c r="GEG458"/>
      <c r="GEH458"/>
      <c r="GEI458"/>
      <c r="GEJ458"/>
      <c r="GEK458"/>
      <c r="GEL458"/>
      <c r="GEM458"/>
      <c r="GEN458"/>
      <c r="GEO458"/>
      <c r="GEP458"/>
      <c r="GEQ458"/>
      <c r="GER458"/>
      <c r="GES458"/>
      <c r="GET458"/>
      <c r="GEU458"/>
      <c r="GEV458"/>
      <c r="GEW458"/>
      <c r="GEX458"/>
      <c r="GEY458"/>
      <c r="GEZ458"/>
      <c r="GFA458"/>
      <c r="GFB458"/>
      <c r="GFC458"/>
      <c r="GFD458"/>
      <c r="GFE458"/>
      <c r="GFF458"/>
      <c r="GFG458"/>
      <c r="GFH458"/>
      <c r="GFI458"/>
      <c r="GFJ458"/>
      <c r="GFK458"/>
      <c r="GFL458"/>
      <c r="GFM458"/>
      <c r="GFN458"/>
      <c r="GFO458"/>
      <c r="GFP458"/>
      <c r="GFQ458"/>
      <c r="GFR458"/>
      <c r="GFS458"/>
      <c r="GFT458"/>
      <c r="GFU458"/>
      <c r="GFV458"/>
      <c r="GFW458"/>
      <c r="GFX458"/>
      <c r="GFY458"/>
      <c r="GFZ458"/>
      <c r="GGA458"/>
      <c r="GGB458"/>
      <c r="GGC458"/>
      <c r="GGD458"/>
      <c r="GGE458"/>
      <c r="GGF458"/>
      <c r="GGG458"/>
      <c r="GGH458"/>
      <c r="GGI458"/>
      <c r="GGJ458"/>
      <c r="GGK458"/>
      <c r="GGL458"/>
      <c r="GGM458"/>
      <c r="GGN458"/>
      <c r="GGO458"/>
      <c r="GGP458"/>
      <c r="GGQ458"/>
      <c r="GGR458"/>
      <c r="GGS458"/>
      <c r="GGT458"/>
      <c r="GGU458"/>
      <c r="GGV458"/>
      <c r="GGW458"/>
      <c r="GGX458"/>
      <c r="GGY458"/>
      <c r="GGZ458"/>
      <c r="GHA458"/>
      <c r="GHB458"/>
      <c r="GHC458"/>
      <c r="GHD458"/>
      <c r="GHE458"/>
      <c r="GHF458"/>
      <c r="GHG458"/>
      <c r="GHH458"/>
      <c r="GHI458"/>
      <c r="GHJ458"/>
      <c r="GHK458"/>
      <c r="GHL458"/>
      <c r="GHM458"/>
      <c r="GHN458"/>
      <c r="GHO458"/>
      <c r="GHP458"/>
      <c r="GHQ458"/>
      <c r="GHR458"/>
      <c r="GHS458"/>
      <c r="GHT458"/>
      <c r="GHU458"/>
      <c r="GHV458"/>
      <c r="GHW458"/>
      <c r="GHX458"/>
      <c r="GHY458"/>
      <c r="GHZ458"/>
      <c r="GIA458"/>
      <c r="GIB458"/>
      <c r="GIC458"/>
      <c r="GID458"/>
      <c r="GIE458"/>
      <c r="GIF458"/>
      <c r="GIG458"/>
      <c r="GIH458"/>
      <c r="GII458"/>
      <c r="GIJ458"/>
      <c r="GIK458"/>
      <c r="GIL458"/>
      <c r="GIM458"/>
      <c r="GIN458"/>
      <c r="GIO458"/>
      <c r="GIP458"/>
      <c r="GIQ458"/>
      <c r="GIR458"/>
      <c r="GIS458"/>
      <c r="GIT458"/>
      <c r="GIU458"/>
      <c r="GIV458"/>
      <c r="GIW458"/>
      <c r="GIX458"/>
      <c r="GIY458"/>
      <c r="GIZ458"/>
      <c r="GJA458"/>
      <c r="GJB458"/>
      <c r="GJC458"/>
      <c r="GJD458"/>
      <c r="GJE458"/>
      <c r="GJF458"/>
      <c r="GJG458"/>
      <c r="GJH458"/>
      <c r="GJI458"/>
      <c r="GJJ458"/>
      <c r="GJK458"/>
      <c r="GJL458"/>
      <c r="GJM458"/>
      <c r="GJN458"/>
      <c r="GJO458"/>
      <c r="GJP458"/>
      <c r="GJQ458"/>
      <c r="GJR458"/>
      <c r="GJS458"/>
      <c r="GJT458"/>
      <c r="GJU458"/>
      <c r="GJV458"/>
      <c r="GJW458"/>
      <c r="GJX458"/>
      <c r="GJY458"/>
      <c r="GJZ458"/>
      <c r="GKA458"/>
      <c r="GKB458"/>
      <c r="GKC458"/>
      <c r="GKD458"/>
      <c r="GKE458"/>
      <c r="GKF458"/>
      <c r="GKG458"/>
      <c r="GKH458"/>
      <c r="GKI458"/>
      <c r="GKJ458"/>
      <c r="GKK458"/>
      <c r="GKL458"/>
      <c r="GKM458"/>
      <c r="GKN458"/>
      <c r="GKO458"/>
      <c r="GKP458"/>
      <c r="GKQ458"/>
      <c r="GKR458"/>
      <c r="GKS458"/>
      <c r="GKT458"/>
      <c r="GKU458"/>
      <c r="GKV458"/>
      <c r="GKW458"/>
      <c r="GKX458"/>
      <c r="GKY458"/>
      <c r="GKZ458"/>
      <c r="GLA458"/>
      <c r="GLB458"/>
      <c r="GLC458"/>
      <c r="GLD458"/>
      <c r="GLE458"/>
      <c r="GLF458"/>
      <c r="GLG458"/>
      <c r="GLH458"/>
      <c r="GLI458"/>
      <c r="GLJ458"/>
      <c r="GLK458"/>
      <c r="GLL458"/>
      <c r="GLM458"/>
      <c r="GLN458"/>
      <c r="GLO458"/>
      <c r="GLP458"/>
      <c r="GLQ458"/>
      <c r="GLR458"/>
      <c r="GLS458"/>
      <c r="GLT458"/>
      <c r="GLU458"/>
      <c r="GLV458"/>
      <c r="GLW458"/>
      <c r="GLX458"/>
      <c r="GLY458"/>
      <c r="GLZ458"/>
      <c r="GMA458"/>
      <c r="GMB458"/>
      <c r="GMC458"/>
      <c r="GMD458"/>
      <c r="GME458"/>
      <c r="GMF458"/>
      <c r="GMG458"/>
      <c r="GMH458"/>
      <c r="GMI458"/>
      <c r="GMJ458"/>
      <c r="GMK458"/>
      <c r="GML458"/>
      <c r="GMM458"/>
      <c r="GMN458"/>
      <c r="GMO458"/>
      <c r="GMP458"/>
      <c r="GMQ458"/>
      <c r="GMR458"/>
      <c r="GMS458"/>
      <c r="GMT458"/>
      <c r="GMU458"/>
      <c r="GMV458"/>
      <c r="GMW458"/>
      <c r="GMX458"/>
      <c r="GMY458"/>
      <c r="GMZ458"/>
      <c r="GNA458"/>
      <c r="GNB458"/>
      <c r="GNC458"/>
      <c r="GND458"/>
      <c r="GNE458"/>
      <c r="GNF458"/>
      <c r="GNG458"/>
      <c r="GNH458"/>
      <c r="GNI458"/>
      <c r="GNJ458"/>
      <c r="GNK458"/>
      <c r="GNL458"/>
      <c r="GNM458"/>
      <c r="GNN458"/>
      <c r="GNO458"/>
      <c r="GNP458"/>
      <c r="GNQ458"/>
      <c r="GNR458"/>
      <c r="GNS458"/>
      <c r="GNT458"/>
      <c r="GNU458"/>
      <c r="GNV458"/>
      <c r="GNW458"/>
      <c r="GNX458"/>
      <c r="GNY458"/>
      <c r="GNZ458"/>
      <c r="GOA458"/>
      <c r="GOB458"/>
      <c r="GOC458"/>
      <c r="GOD458"/>
      <c r="GOE458"/>
      <c r="GOF458"/>
      <c r="GOG458"/>
      <c r="GOH458"/>
      <c r="GOI458"/>
      <c r="GOJ458"/>
      <c r="GOK458"/>
      <c r="GOL458"/>
      <c r="GOM458"/>
      <c r="GON458"/>
      <c r="GOO458"/>
      <c r="GOP458"/>
      <c r="GOQ458"/>
      <c r="GOR458"/>
      <c r="GOS458"/>
      <c r="GOT458"/>
      <c r="GOU458"/>
      <c r="GOV458"/>
      <c r="GOW458"/>
      <c r="GOX458"/>
      <c r="GOY458"/>
      <c r="GOZ458"/>
      <c r="GPA458"/>
      <c r="GPB458"/>
      <c r="GPC458"/>
      <c r="GPD458"/>
      <c r="GPE458"/>
      <c r="GPF458"/>
      <c r="GPG458"/>
      <c r="GPH458"/>
      <c r="GPI458"/>
      <c r="GPJ458"/>
      <c r="GPK458"/>
      <c r="GPL458"/>
      <c r="GPM458"/>
      <c r="GPN458"/>
      <c r="GPO458"/>
      <c r="GPP458"/>
      <c r="GPQ458"/>
      <c r="GPR458"/>
      <c r="GPS458"/>
      <c r="GPT458"/>
      <c r="GPU458"/>
      <c r="GPV458"/>
      <c r="GPW458"/>
      <c r="GPX458"/>
      <c r="GPY458"/>
      <c r="GPZ458"/>
      <c r="GQA458"/>
      <c r="GQB458"/>
      <c r="GQC458"/>
      <c r="GQD458"/>
      <c r="GQE458"/>
      <c r="GQF458"/>
      <c r="GQG458"/>
      <c r="GQH458"/>
      <c r="GQI458"/>
      <c r="GQJ458"/>
      <c r="GQK458"/>
      <c r="GQL458"/>
      <c r="GQM458"/>
      <c r="GQN458"/>
      <c r="GQO458"/>
      <c r="GQP458"/>
      <c r="GQQ458"/>
      <c r="GQR458"/>
      <c r="GQS458"/>
      <c r="GQT458"/>
      <c r="GQU458"/>
      <c r="GQV458"/>
      <c r="GQW458"/>
      <c r="GQX458"/>
      <c r="GQY458"/>
      <c r="GQZ458"/>
      <c r="GRA458"/>
      <c r="GRB458"/>
      <c r="GRC458"/>
      <c r="GRD458"/>
      <c r="GRE458"/>
      <c r="GRF458"/>
      <c r="GRG458"/>
      <c r="GRH458"/>
      <c r="GRI458"/>
      <c r="GRJ458"/>
      <c r="GRK458"/>
      <c r="GRL458"/>
      <c r="GRM458"/>
      <c r="GRN458"/>
      <c r="GRO458"/>
      <c r="GRP458"/>
      <c r="GRQ458"/>
      <c r="GRR458"/>
      <c r="GRS458"/>
      <c r="GRT458"/>
      <c r="GRU458"/>
      <c r="GRV458"/>
      <c r="GRW458"/>
      <c r="GRX458"/>
      <c r="GRY458"/>
      <c r="GRZ458"/>
      <c r="GSA458"/>
      <c r="GSB458"/>
      <c r="GSC458"/>
      <c r="GSD458"/>
      <c r="GSE458"/>
      <c r="GSF458"/>
      <c r="GSG458"/>
      <c r="GSH458"/>
      <c r="GSI458"/>
      <c r="GSJ458"/>
      <c r="GSK458"/>
      <c r="GSL458"/>
      <c r="GSM458"/>
      <c r="GSN458"/>
      <c r="GSO458"/>
      <c r="GSP458"/>
      <c r="GSQ458"/>
      <c r="GSR458"/>
      <c r="GSS458"/>
      <c r="GST458"/>
      <c r="GSU458"/>
      <c r="GSV458"/>
      <c r="GSW458"/>
      <c r="GSX458"/>
      <c r="GSY458"/>
      <c r="GSZ458"/>
      <c r="GTA458"/>
      <c r="GTB458"/>
      <c r="GTC458"/>
      <c r="GTD458"/>
      <c r="GTE458"/>
      <c r="GTF458"/>
      <c r="GTG458"/>
      <c r="GTH458"/>
      <c r="GTI458"/>
      <c r="GTJ458"/>
      <c r="GTK458"/>
      <c r="GTL458"/>
      <c r="GTM458"/>
      <c r="GTN458"/>
      <c r="GTO458"/>
      <c r="GTP458"/>
      <c r="GTQ458"/>
      <c r="GTR458"/>
      <c r="GTS458"/>
      <c r="GTT458"/>
      <c r="GTU458"/>
      <c r="GTV458"/>
      <c r="GTW458"/>
      <c r="GTX458"/>
      <c r="GTY458"/>
      <c r="GTZ458"/>
      <c r="GUA458"/>
      <c r="GUB458"/>
      <c r="GUC458"/>
      <c r="GUD458"/>
      <c r="GUE458"/>
      <c r="GUF458"/>
      <c r="GUG458"/>
      <c r="GUH458"/>
      <c r="GUI458"/>
      <c r="GUJ458"/>
      <c r="GUK458"/>
      <c r="GUL458"/>
      <c r="GUM458"/>
      <c r="GUN458"/>
      <c r="GUO458"/>
      <c r="GUP458"/>
      <c r="GUQ458"/>
      <c r="GUR458"/>
      <c r="GUS458"/>
      <c r="GUT458"/>
      <c r="GUU458"/>
      <c r="GUV458"/>
      <c r="GUW458"/>
      <c r="GUX458"/>
      <c r="GUY458"/>
      <c r="GUZ458"/>
      <c r="GVA458"/>
      <c r="GVB458"/>
      <c r="GVC458"/>
      <c r="GVD458"/>
      <c r="GVE458"/>
      <c r="GVF458"/>
      <c r="GVG458"/>
      <c r="GVH458"/>
      <c r="GVI458"/>
      <c r="GVJ458"/>
      <c r="GVK458"/>
      <c r="GVL458"/>
      <c r="GVM458"/>
      <c r="GVN458"/>
      <c r="GVO458"/>
      <c r="GVP458"/>
      <c r="GVQ458"/>
      <c r="GVR458"/>
      <c r="GVS458"/>
      <c r="GVT458"/>
      <c r="GVU458"/>
      <c r="GVV458"/>
      <c r="GVW458"/>
      <c r="GVX458"/>
      <c r="GVY458"/>
      <c r="GVZ458"/>
      <c r="GWA458"/>
      <c r="GWB458"/>
      <c r="GWC458"/>
      <c r="GWD458"/>
      <c r="GWE458"/>
      <c r="GWF458"/>
      <c r="GWG458"/>
      <c r="GWH458"/>
      <c r="GWI458"/>
      <c r="GWJ458"/>
      <c r="GWK458"/>
      <c r="GWL458"/>
      <c r="GWM458"/>
      <c r="GWN458"/>
      <c r="GWO458"/>
      <c r="GWP458"/>
      <c r="GWQ458"/>
      <c r="GWR458"/>
      <c r="GWS458"/>
      <c r="GWT458"/>
      <c r="GWU458"/>
      <c r="GWV458"/>
      <c r="GWW458"/>
      <c r="GWX458"/>
      <c r="GWY458"/>
      <c r="GWZ458"/>
      <c r="GXA458"/>
      <c r="GXB458"/>
      <c r="GXC458"/>
      <c r="GXD458"/>
      <c r="GXE458"/>
      <c r="GXF458"/>
      <c r="GXG458"/>
      <c r="GXH458"/>
      <c r="GXI458"/>
      <c r="GXJ458"/>
      <c r="GXK458"/>
      <c r="GXL458"/>
      <c r="GXM458"/>
      <c r="GXN458"/>
      <c r="GXO458"/>
      <c r="GXP458"/>
      <c r="GXQ458"/>
      <c r="GXR458"/>
      <c r="GXS458"/>
      <c r="GXT458"/>
      <c r="GXU458"/>
      <c r="GXV458"/>
      <c r="GXW458"/>
      <c r="GXX458"/>
      <c r="GXY458"/>
      <c r="GXZ458"/>
      <c r="GYA458"/>
      <c r="GYB458"/>
      <c r="GYC458"/>
      <c r="GYD458"/>
      <c r="GYE458"/>
      <c r="GYF458"/>
      <c r="GYG458"/>
      <c r="GYH458"/>
      <c r="GYI458"/>
      <c r="GYJ458"/>
      <c r="GYK458"/>
      <c r="GYL458"/>
      <c r="GYM458"/>
      <c r="GYN458"/>
      <c r="GYO458"/>
      <c r="GYP458"/>
      <c r="GYQ458"/>
      <c r="GYR458"/>
      <c r="GYS458"/>
      <c r="GYT458"/>
      <c r="GYU458"/>
      <c r="GYV458"/>
      <c r="GYW458"/>
      <c r="GYX458"/>
      <c r="GYY458"/>
      <c r="GYZ458"/>
      <c r="GZA458"/>
      <c r="GZB458"/>
      <c r="GZC458"/>
      <c r="GZD458"/>
      <c r="GZE458"/>
      <c r="GZF458"/>
      <c r="GZG458"/>
      <c r="GZH458"/>
      <c r="GZI458"/>
      <c r="GZJ458"/>
      <c r="GZK458"/>
      <c r="GZL458"/>
      <c r="GZM458"/>
      <c r="GZN458"/>
      <c r="GZO458"/>
      <c r="GZP458"/>
      <c r="GZQ458"/>
      <c r="GZR458"/>
      <c r="GZS458"/>
      <c r="GZT458"/>
      <c r="GZU458"/>
      <c r="GZV458"/>
      <c r="GZW458"/>
      <c r="GZX458"/>
      <c r="GZY458"/>
      <c r="GZZ458"/>
      <c r="HAA458"/>
      <c r="HAB458"/>
      <c r="HAC458"/>
      <c r="HAD458"/>
      <c r="HAE458"/>
      <c r="HAF458"/>
      <c r="HAG458"/>
      <c r="HAH458"/>
      <c r="HAI458"/>
      <c r="HAJ458"/>
      <c r="HAK458"/>
      <c r="HAL458"/>
      <c r="HAM458"/>
      <c r="HAN458"/>
      <c r="HAO458"/>
      <c r="HAP458"/>
      <c r="HAQ458"/>
      <c r="HAR458"/>
      <c r="HAS458"/>
      <c r="HAT458"/>
      <c r="HAU458"/>
      <c r="HAV458"/>
      <c r="HAW458"/>
      <c r="HAX458"/>
      <c r="HAY458"/>
      <c r="HAZ458"/>
      <c r="HBA458"/>
      <c r="HBB458"/>
      <c r="HBC458"/>
      <c r="HBD458"/>
      <c r="HBE458"/>
      <c r="HBF458"/>
      <c r="HBG458"/>
      <c r="HBH458"/>
      <c r="HBI458"/>
      <c r="HBJ458"/>
      <c r="HBK458"/>
      <c r="HBL458"/>
      <c r="HBM458"/>
      <c r="HBN458"/>
      <c r="HBO458"/>
      <c r="HBP458"/>
      <c r="HBQ458"/>
      <c r="HBR458"/>
      <c r="HBS458"/>
      <c r="HBT458"/>
      <c r="HBU458"/>
      <c r="HBV458"/>
      <c r="HBW458"/>
      <c r="HBX458"/>
      <c r="HBY458"/>
      <c r="HBZ458"/>
      <c r="HCA458"/>
      <c r="HCB458"/>
      <c r="HCC458"/>
      <c r="HCD458"/>
      <c r="HCE458"/>
      <c r="HCF458"/>
      <c r="HCG458"/>
      <c r="HCH458"/>
      <c r="HCI458"/>
      <c r="HCJ458"/>
      <c r="HCK458"/>
      <c r="HCL458"/>
      <c r="HCM458"/>
      <c r="HCN458"/>
      <c r="HCO458"/>
      <c r="HCP458"/>
      <c r="HCQ458"/>
      <c r="HCR458"/>
      <c r="HCS458"/>
      <c r="HCT458"/>
      <c r="HCU458"/>
      <c r="HCV458"/>
      <c r="HCW458"/>
      <c r="HCX458"/>
      <c r="HCY458"/>
      <c r="HCZ458"/>
      <c r="HDA458"/>
      <c r="HDB458"/>
      <c r="HDC458"/>
      <c r="HDD458"/>
      <c r="HDE458"/>
      <c r="HDF458"/>
      <c r="HDG458"/>
      <c r="HDH458"/>
      <c r="HDI458"/>
      <c r="HDJ458"/>
      <c r="HDK458"/>
      <c r="HDL458"/>
      <c r="HDM458"/>
      <c r="HDN458"/>
      <c r="HDO458"/>
      <c r="HDP458"/>
      <c r="HDQ458"/>
      <c r="HDR458"/>
      <c r="HDS458"/>
      <c r="HDT458"/>
      <c r="HDU458"/>
      <c r="HDV458"/>
      <c r="HDW458"/>
      <c r="HDX458"/>
      <c r="HDY458"/>
      <c r="HDZ458"/>
      <c r="HEA458"/>
      <c r="HEB458"/>
      <c r="HEC458"/>
      <c r="HED458"/>
      <c r="HEE458"/>
      <c r="HEF458"/>
      <c r="HEG458"/>
      <c r="HEH458"/>
      <c r="HEI458"/>
      <c r="HEJ458"/>
      <c r="HEK458"/>
      <c r="HEL458"/>
      <c r="HEM458"/>
      <c r="HEN458"/>
      <c r="HEO458"/>
      <c r="HEP458"/>
      <c r="HEQ458"/>
      <c r="HER458"/>
      <c r="HES458"/>
      <c r="HET458"/>
      <c r="HEU458"/>
      <c r="HEV458"/>
      <c r="HEW458"/>
      <c r="HEX458"/>
      <c r="HEY458"/>
      <c r="HEZ458"/>
      <c r="HFA458"/>
      <c r="HFB458"/>
      <c r="HFC458"/>
      <c r="HFD458"/>
      <c r="HFE458"/>
      <c r="HFF458"/>
      <c r="HFG458"/>
      <c r="HFH458"/>
      <c r="HFI458"/>
      <c r="HFJ458"/>
      <c r="HFK458"/>
      <c r="HFL458"/>
      <c r="HFM458"/>
      <c r="HFN458"/>
      <c r="HFO458"/>
      <c r="HFP458"/>
      <c r="HFQ458"/>
      <c r="HFR458"/>
      <c r="HFS458"/>
      <c r="HFT458"/>
      <c r="HFU458"/>
      <c r="HFV458"/>
      <c r="HFW458"/>
      <c r="HFX458"/>
      <c r="HFY458"/>
      <c r="HFZ458"/>
      <c r="HGA458"/>
      <c r="HGB458"/>
      <c r="HGC458"/>
      <c r="HGD458"/>
      <c r="HGE458"/>
      <c r="HGF458"/>
      <c r="HGG458"/>
      <c r="HGH458"/>
      <c r="HGI458"/>
      <c r="HGJ458"/>
      <c r="HGK458"/>
      <c r="HGL458"/>
      <c r="HGM458"/>
      <c r="HGN458"/>
      <c r="HGO458"/>
      <c r="HGP458"/>
      <c r="HGQ458"/>
      <c r="HGR458"/>
      <c r="HGS458"/>
      <c r="HGT458"/>
      <c r="HGU458"/>
      <c r="HGV458"/>
      <c r="HGW458"/>
      <c r="HGX458"/>
      <c r="HGY458"/>
      <c r="HGZ458"/>
      <c r="HHA458"/>
      <c r="HHB458"/>
      <c r="HHC458"/>
      <c r="HHD458"/>
      <c r="HHE458"/>
      <c r="HHF458"/>
      <c r="HHG458"/>
      <c r="HHH458"/>
      <c r="HHI458"/>
      <c r="HHJ458"/>
      <c r="HHK458"/>
      <c r="HHL458"/>
      <c r="HHM458"/>
      <c r="HHN458"/>
      <c r="HHO458"/>
      <c r="HHP458"/>
      <c r="HHQ458"/>
      <c r="HHR458"/>
      <c r="HHS458"/>
      <c r="HHT458"/>
      <c r="HHU458"/>
      <c r="HHV458"/>
      <c r="HHW458"/>
      <c r="HHX458"/>
      <c r="HHY458"/>
      <c r="HHZ458"/>
      <c r="HIA458"/>
      <c r="HIB458"/>
      <c r="HIC458"/>
      <c r="HID458"/>
      <c r="HIE458"/>
      <c r="HIF458"/>
      <c r="HIG458"/>
      <c r="HIH458"/>
      <c r="HII458"/>
      <c r="HIJ458"/>
      <c r="HIK458"/>
      <c r="HIL458"/>
      <c r="HIM458"/>
      <c r="HIN458"/>
      <c r="HIO458"/>
      <c r="HIP458"/>
      <c r="HIQ458"/>
      <c r="HIR458"/>
      <c r="HIS458"/>
      <c r="HIT458"/>
      <c r="HIU458"/>
      <c r="HIV458"/>
      <c r="HIW458"/>
      <c r="HIX458"/>
      <c r="HIY458"/>
      <c r="HIZ458"/>
      <c r="HJA458"/>
      <c r="HJB458"/>
      <c r="HJC458"/>
      <c r="HJD458"/>
      <c r="HJE458"/>
      <c r="HJF458"/>
      <c r="HJG458"/>
      <c r="HJH458"/>
      <c r="HJI458"/>
      <c r="HJJ458"/>
      <c r="HJK458"/>
      <c r="HJL458"/>
      <c r="HJM458"/>
      <c r="HJN458"/>
      <c r="HJO458"/>
      <c r="HJP458"/>
      <c r="HJQ458"/>
      <c r="HJR458"/>
      <c r="HJS458"/>
      <c r="HJT458"/>
      <c r="HJU458"/>
      <c r="HJV458"/>
      <c r="HJW458"/>
      <c r="HJX458"/>
      <c r="HJY458"/>
      <c r="HJZ458"/>
      <c r="HKA458"/>
      <c r="HKB458"/>
      <c r="HKC458"/>
      <c r="HKD458"/>
      <c r="HKE458"/>
      <c r="HKF458"/>
      <c r="HKG458"/>
      <c r="HKH458"/>
      <c r="HKI458"/>
      <c r="HKJ458"/>
      <c r="HKK458"/>
      <c r="HKL458"/>
      <c r="HKM458"/>
      <c r="HKN458"/>
      <c r="HKO458"/>
      <c r="HKP458"/>
      <c r="HKQ458"/>
      <c r="HKR458"/>
      <c r="HKS458"/>
      <c r="HKT458"/>
      <c r="HKU458"/>
      <c r="HKV458"/>
      <c r="HKW458"/>
      <c r="HKX458"/>
      <c r="HKY458"/>
      <c r="HKZ458"/>
      <c r="HLA458"/>
      <c r="HLB458"/>
      <c r="HLC458"/>
      <c r="HLD458"/>
      <c r="HLE458"/>
      <c r="HLF458"/>
      <c r="HLG458"/>
      <c r="HLH458"/>
      <c r="HLI458"/>
      <c r="HLJ458"/>
      <c r="HLK458"/>
      <c r="HLL458"/>
      <c r="HLM458"/>
      <c r="HLN458"/>
      <c r="HLO458"/>
      <c r="HLP458"/>
      <c r="HLQ458"/>
      <c r="HLR458"/>
      <c r="HLS458"/>
      <c r="HLT458"/>
      <c r="HLU458"/>
      <c r="HLV458"/>
      <c r="HLW458"/>
      <c r="HLX458"/>
      <c r="HLY458"/>
      <c r="HLZ458"/>
      <c r="HMA458"/>
      <c r="HMB458"/>
      <c r="HMC458"/>
      <c r="HMD458"/>
      <c r="HME458"/>
      <c r="HMF458"/>
      <c r="HMG458"/>
      <c r="HMH458"/>
      <c r="HMI458"/>
      <c r="HMJ458"/>
      <c r="HMK458"/>
      <c r="HML458"/>
      <c r="HMM458"/>
      <c r="HMN458"/>
      <c r="HMO458"/>
      <c r="HMP458"/>
      <c r="HMQ458"/>
      <c r="HMR458"/>
      <c r="HMS458"/>
      <c r="HMT458"/>
      <c r="HMU458"/>
      <c r="HMV458"/>
      <c r="HMW458"/>
      <c r="HMX458"/>
      <c r="HMY458"/>
      <c r="HMZ458"/>
      <c r="HNA458"/>
      <c r="HNB458"/>
      <c r="HNC458"/>
      <c r="HND458"/>
      <c r="HNE458"/>
      <c r="HNF458"/>
      <c r="HNG458"/>
      <c r="HNH458"/>
      <c r="HNI458"/>
      <c r="HNJ458"/>
      <c r="HNK458"/>
      <c r="HNL458"/>
      <c r="HNM458"/>
      <c r="HNN458"/>
      <c r="HNO458"/>
      <c r="HNP458"/>
      <c r="HNQ458"/>
      <c r="HNR458"/>
      <c r="HNS458"/>
      <c r="HNT458"/>
      <c r="HNU458"/>
      <c r="HNV458"/>
      <c r="HNW458"/>
      <c r="HNX458"/>
      <c r="HNY458"/>
      <c r="HNZ458"/>
      <c r="HOA458"/>
      <c r="HOB458"/>
      <c r="HOC458"/>
      <c r="HOD458"/>
      <c r="HOE458"/>
      <c r="HOF458"/>
      <c r="HOG458"/>
      <c r="HOH458"/>
      <c r="HOI458"/>
      <c r="HOJ458"/>
      <c r="HOK458"/>
      <c r="HOL458"/>
      <c r="HOM458"/>
      <c r="HON458"/>
      <c r="HOO458"/>
      <c r="HOP458"/>
      <c r="HOQ458"/>
      <c r="HOR458"/>
      <c r="HOS458"/>
      <c r="HOT458"/>
      <c r="HOU458"/>
      <c r="HOV458"/>
      <c r="HOW458"/>
      <c r="HOX458"/>
      <c r="HOY458"/>
      <c r="HOZ458"/>
      <c r="HPA458"/>
      <c r="HPB458"/>
      <c r="HPC458"/>
      <c r="HPD458"/>
      <c r="HPE458"/>
      <c r="HPF458"/>
      <c r="HPG458"/>
      <c r="HPH458"/>
      <c r="HPI458"/>
      <c r="HPJ458"/>
      <c r="HPK458"/>
      <c r="HPL458"/>
      <c r="HPM458"/>
      <c r="HPN458"/>
      <c r="HPO458"/>
      <c r="HPP458"/>
      <c r="HPQ458"/>
      <c r="HPR458"/>
      <c r="HPS458"/>
      <c r="HPT458"/>
      <c r="HPU458"/>
      <c r="HPV458"/>
      <c r="HPW458"/>
      <c r="HPX458"/>
      <c r="HPY458"/>
      <c r="HPZ458"/>
      <c r="HQA458"/>
      <c r="HQB458"/>
      <c r="HQC458"/>
      <c r="HQD458"/>
      <c r="HQE458"/>
      <c r="HQF458"/>
      <c r="HQG458"/>
      <c r="HQH458"/>
      <c r="HQI458"/>
      <c r="HQJ458"/>
      <c r="HQK458"/>
      <c r="HQL458"/>
      <c r="HQM458"/>
      <c r="HQN458"/>
      <c r="HQO458"/>
      <c r="HQP458"/>
      <c r="HQQ458"/>
      <c r="HQR458"/>
      <c r="HQS458"/>
      <c r="HQT458"/>
      <c r="HQU458"/>
      <c r="HQV458"/>
      <c r="HQW458"/>
      <c r="HQX458"/>
      <c r="HQY458"/>
      <c r="HQZ458"/>
      <c r="HRA458"/>
      <c r="HRB458"/>
      <c r="HRC458"/>
      <c r="HRD458"/>
      <c r="HRE458"/>
      <c r="HRF458"/>
      <c r="HRG458"/>
      <c r="HRH458"/>
      <c r="HRI458"/>
      <c r="HRJ458"/>
      <c r="HRK458"/>
      <c r="HRL458"/>
      <c r="HRM458"/>
      <c r="HRN458"/>
      <c r="HRO458"/>
      <c r="HRP458"/>
      <c r="HRQ458"/>
      <c r="HRR458"/>
      <c r="HRS458"/>
      <c r="HRT458"/>
      <c r="HRU458"/>
      <c r="HRV458"/>
      <c r="HRW458"/>
      <c r="HRX458"/>
      <c r="HRY458"/>
      <c r="HRZ458"/>
      <c r="HSA458"/>
      <c r="HSB458"/>
      <c r="HSC458"/>
      <c r="HSD458"/>
      <c r="HSE458"/>
      <c r="HSF458"/>
      <c r="HSG458"/>
      <c r="HSH458"/>
      <c r="HSI458"/>
      <c r="HSJ458"/>
      <c r="HSK458"/>
      <c r="HSL458"/>
      <c r="HSM458"/>
      <c r="HSN458"/>
      <c r="HSO458"/>
      <c r="HSP458"/>
      <c r="HSQ458"/>
      <c r="HSR458"/>
      <c r="HSS458"/>
      <c r="HST458"/>
      <c r="HSU458"/>
      <c r="HSV458"/>
      <c r="HSW458"/>
      <c r="HSX458"/>
      <c r="HSY458"/>
      <c r="HSZ458"/>
      <c r="HTA458"/>
      <c r="HTB458"/>
      <c r="HTC458"/>
      <c r="HTD458"/>
      <c r="HTE458"/>
      <c r="HTF458"/>
      <c r="HTG458"/>
      <c r="HTH458"/>
      <c r="HTI458"/>
      <c r="HTJ458"/>
      <c r="HTK458"/>
      <c r="HTL458"/>
      <c r="HTM458"/>
      <c r="HTN458"/>
      <c r="HTO458"/>
      <c r="HTP458"/>
      <c r="HTQ458"/>
      <c r="HTR458"/>
      <c r="HTS458"/>
      <c r="HTT458"/>
      <c r="HTU458"/>
      <c r="HTV458"/>
      <c r="HTW458"/>
      <c r="HTX458"/>
      <c r="HTY458"/>
      <c r="HTZ458"/>
      <c r="HUA458"/>
      <c r="HUB458"/>
      <c r="HUC458"/>
      <c r="HUD458"/>
      <c r="HUE458"/>
      <c r="HUF458"/>
      <c r="HUG458"/>
      <c r="HUH458"/>
      <c r="HUI458"/>
      <c r="HUJ458"/>
      <c r="HUK458"/>
      <c r="HUL458"/>
      <c r="HUM458"/>
      <c r="HUN458"/>
      <c r="HUO458"/>
      <c r="HUP458"/>
      <c r="HUQ458"/>
      <c r="HUR458"/>
      <c r="HUS458"/>
      <c r="HUT458"/>
      <c r="HUU458"/>
      <c r="HUV458"/>
      <c r="HUW458"/>
      <c r="HUX458"/>
      <c r="HUY458"/>
      <c r="HUZ458"/>
      <c r="HVA458"/>
      <c r="HVB458"/>
      <c r="HVC458"/>
      <c r="HVD458"/>
      <c r="HVE458"/>
      <c r="HVF458"/>
      <c r="HVG458"/>
      <c r="HVH458"/>
      <c r="HVI458"/>
      <c r="HVJ458"/>
      <c r="HVK458"/>
      <c r="HVL458"/>
      <c r="HVM458"/>
      <c r="HVN458"/>
      <c r="HVO458"/>
      <c r="HVP458"/>
      <c r="HVQ458"/>
      <c r="HVR458"/>
      <c r="HVS458"/>
      <c r="HVT458"/>
      <c r="HVU458"/>
      <c r="HVV458"/>
      <c r="HVW458"/>
      <c r="HVX458"/>
      <c r="HVY458"/>
      <c r="HVZ458"/>
      <c r="HWA458"/>
      <c r="HWB458"/>
      <c r="HWC458"/>
      <c r="HWD458"/>
      <c r="HWE458"/>
      <c r="HWF458"/>
      <c r="HWG458"/>
      <c r="HWH458"/>
      <c r="HWI458"/>
      <c r="HWJ458"/>
      <c r="HWK458"/>
      <c r="HWL458"/>
      <c r="HWM458"/>
      <c r="HWN458"/>
      <c r="HWO458"/>
      <c r="HWP458"/>
      <c r="HWQ458"/>
      <c r="HWR458"/>
      <c r="HWS458"/>
      <c r="HWT458"/>
      <c r="HWU458"/>
      <c r="HWV458"/>
      <c r="HWW458"/>
      <c r="HWX458"/>
      <c r="HWY458"/>
      <c r="HWZ458"/>
      <c r="HXA458"/>
      <c r="HXB458"/>
      <c r="HXC458"/>
      <c r="HXD458"/>
      <c r="HXE458"/>
      <c r="HXF458"/>
      <c r="HXG458"/>
      <c r="HXH458"/>
      <c r="HXI458"/>
      <c r="HXJ458"/>
      <c r="HXK458"/>
      <c r="HXL458"/>
      <c r="HXM458"/>
      <c r="HXN458"/>
      <c r="HXO458"/>
      <c r="HXP458"/>
      <c r="HXQ458"/>
      <c r="HXR458"/>
      <c r="HXS458"/>
      <c r="HXT458"/>
      <c r="HXU458"/>
      <c r="HXV458"/>
      <c r="HXW458"/>
      <c r="HXX458"/>
      <c r="HXY458"/>
      <c r="HXZ458"/>
      <c r="HYA458"/>
      <c r="HYB458"/>
      <c r="HYC458"/>
      <c r="HYD458"/>
      <c r="HYE458"/>
      <c r="HYF458"/>
      <c r="HYG458"/>
      <c r="HYH458"/>
      <c r="HYI458"/>
      <c r="HYJ458"/>
      <c r="HYK458"/>
      <c r="HYL458"/>
      <c r="HYM458"/>
      <c r="HYN458"/>
      <c r="HYO458"/>
      <c r="HYP458"/>
      <c r="HYQ458"/>
      <c r="HYR458"/>
      <c r="HYS458"/>
      <c r="HYT458"/>
      <c r="HYU458"/>
      <c r="HYV458"/>
      <c r="HYW458"/>
      <c r="HYX458"/>
      <c r="HYY458"/>
      <c r="HYZ458"/>
      <c r="HZA458"/>
      <c r="HZB458"/>
      <c r="HZC458"/>
      <c r="HZD458"/>
      <c r="HZE458"/>
      <c r="HZF458"/>
      <c r="HZG458"/>
      <c r="HZH458"/>
      <c r="HZI458"/>
      <c r="HZJ458"/>
      <c r="HZK458"/>
      <c r="HZL458"/>
      <c r="HZM458"/>
      <c r="HZN458"/>
      <c r="HZO458"/>
      <c r="HZP458"/>
      <c r="HZQ458"/>
      <c r="HZR458"/>
      <c r="HZS458"/>
      <c r="HZT458"/>
      <c r="HZU458"/>
      <c r="HZV458"/>
      <c r="HZW458"/>
      <c r="HZX458"/>
      <c r="HZY458"/>
      <c r="HZZ458"/>
      <c r="IAA458"/>
      <c r="IAB458"/>
      <c r="IAC458"/>
      <c r="IAD458"/>
      <c r="IAE458"/>
      <c r="IAF458"/>
      <c r="IAG458"/>
      <c r="IAH458"/>
      <c r="IAI458"/>
      <c r="IAJ458"/>
      <c r="IAK458"/>
      <c r="IAL458"/>
      <c r="IAM458"/>
      <c r="IAN458"/>
      <c r="IAO458"/>
      <c r="IAP458"/>
      <c r="IAQ458"/>
      <c r="IAR458"/>
      <c r="IAS458"/>
      <c r="IAT458"/>
      <c r="IAU458"/>
      <c r="IAV458"/>
      <c r="IAW458"/>
      <c r="IAX458"/>
      <c r="IAY458"/>
      <c r="IAZ458"/>
      <c r="IBA458"/>
      <c r="IBB458"/>
      <c r="IBC458"/>
      <c r="IBD458"/>
      <c r="IBE458"/>
      <c r="IBF458"/>
      <c r="IBG458"/>
      <c r="IBH458"/>
      <c r="IBI458"/>
      <c r="IBJ458"/>
      <c r="IBK458"/>
      <c r="IBL458"/>
      <c r="IBM458"/>
      <c r="IBN458"/>
      <c r="IBO458"/>
      <c r="IBP458"/>
      <c r="IBQ458"/>
      <c r="IBR458"/>
      <c r="IBS458"/>
      <c r="IBT458"/>
      <c r="IBU458"/>
      <c r="IBV458"/>
      <c r="IBW458"/>
      <c r="IBX458"/>
      <c r="IBY458"/>
      <c r="IBZ458"/>
      <c r="ICA458"/>
      <c r="ICB458"/>
      <c r="ICC458"/>
      <c r="ICD458"/>
      <c r="ICE458"/>
      <c r="ICF458"/>
      <c r="ICG458"/>
      <c r="ICH458"/>
      <c r="ICI458"/>
      <c r="ICJ458"/>
      <c r="ICK458"/>
      <c r="ICL458"/>
      <c r="ICM458"/>
      <c r="ICN458"/>
      <c r="ICO458"/>
      <c r="ICP458"/>
      <c r="ICQ458"/>
      <c r="ICR458"/>
      <c r="ICS458"/>
      <c r="ICT458"/>
      <c r="ICU458"/>
      <c r="ICV458"/>
      <c r="ICW458"/>
      <c r="ICX458"/>
      <c r="ICY458"/>
      <c r="ICZ458"/>
      <c r="IDA458"/>
      <c r="IDB458"/>
      <c r="IDC458"/>
      <c r="IDD458"/>
      <c r="IDE458"/>
      <c r="IDF458"/>
      <c r="IDG458"/>
      <c r="IDH458"/>
      <c r="IDI458"/>
      <c r="IDJ458"/>
      <c r="IDK458"/>
      <c r="IDL458"/>
      <c r="IDM458"/>
      <c r="IDN458"/>
      <c r="IDO458"/>
      <c r="IDP458"/>
      <c r="IDQ458"/>
      <c r="IDR458"/>
      <c r="IDS458"/>
      <c r="IDT458"/>
      <c r="IDU458"/>
      <c r="IDV458"/>
      <c r="IDW458"/>
      <c r="IDX458"/>
      <c r="IDY458"/>
      <c r="IDZ458"/>
      <c r="IEA458"/>
      <c r="IEB458"/>
      <c r="IEC458"/>
      <c r="IED458"/>
      <c r="IEE458"/>
      <c r="IEF458"/>
      <c r="IEG458"/>
      <c r="IEH458"/>
      <c r="IEI458"/>
      <c r="IEJ458"/>
      <c r="IEK458"/>
      <c r="IEL458"/>
      <c r="IEM458"/>
      <c r="IEN458"/>
      <c r="IEO458"/>
      <c r="IEP458"/>
      <c r="IEQ458"/>
      <c r="IER458"/>
      <c r="IES458"/>
      <c r="IET458"/>
      <c r="IEU458"/>
      <c r="IEV458"/>
      <c r="IEW458"/>
      <c r="IEX458"/>
      <c r="IEY458"/>
      <c r="IEZ458"/>
      <c r="IFA458"/>
      <c r="IFB458"/>
      <c r="IFC458"/>
      <c r="IFD458"/>
      <c r="IFE458"/>
      <c r="IFF458"/>
      <c r="IFG458"/>
      <c r="IFH458"/>
      <c r="IFI458"/>
      <c r="IFJ458"/>
      <c r="IFK458"/>
      <c r="IFL458"/>
      <c r="IFM458"/>
      <c r="IFN458"/>
      <c r="IFO458"/>
      <c r="IFP458"/>
      <c r="IFQ458"/>
      <c r="IFR458"/>
      <c r="IFS458"/>
      <c r="IFT458"/>
      <c r="IFU458"/>
      <c r="IFV458"/>
      <c r="IFW458"/>
      <c r="IFX458"/>
      <c r="IFY458"/>
      <c r="IFZ458"/>
      <c r="IGA458"/>
      <c r="IGB458"/>
      <c r="IGC458"/>
      <c r="IGD458"/>
      <c r="IGE458"/>
      <c r="IGF458"/>
      <c r="IGG458"/>
      <c r="IGH458"/>
      <c r="IGI458"/>
      <c r="IGJ458"/>
      <c r="IGK458"/>
      <c r="IGL458"/>
      <c r="IGM458"/>
      <c r="IGN458"/>
      <c r="IGO458"/>
      <c r="IGP458"/>
      <c r="IGQ458"/>
      <c r="IGR458"/>
      <c r="IGS458"/>
      <c r="IGT458"/>
      <c r="IGU458"/>
      <c r="IGV458"/>
      <c r="IGW458"/>
      <c r="IGX458"/>
      <c r="IGY458"/>
      <c r="IGZ458"/>
      <c r="IHA458"/>
      <c r="IHB458"/>
      <c r="IHC458"/>
      <c r="IHD458"/>
      <c r="IHE458"/>
      <c r="IHF458"/>
      <c r="IHG458"/>
      <c r="IHH458"/>
      <c r="IHI458"/>
      <c r="IHJ458"/>
      <c r="IHK458"/>
      <c r="IHL458"/>
      <c r="IHM458"/>
      <c r="IHN458"/>
      <c r="IHO458"/>
      <c r="IHP458"/>
      <c r="IHQ458"/>
      <c r="IHR458"/>
      <c r="IHS458"/>
      <c r="IHT458"/>
      <c r="IHU458"/>
      <c r="IHV458"/>
      <c r="IHW458"/>
      <c r="IHX458"/>
      <c r="IHY458"/>
      <c r="IHZ458"/>
      <c r="IIA458"/>
      <c r="IIB458"/>
      <c r="IIC458"/>
      <c r="IID458"/>
      <c r="IIE458"/>
      <c r="IIF458"/>
      <c r="IIG458"/>
      <c r="IIH458"/>
      <c r="III458"/>
      <c r="IIJ458"/>
      <c r="IIK458"/>
      <c r="IIL458"/>
      <c r="IIM458"/>
      <c r="IIN458"/>
      <c r="IIO458"/>
      <c r="IIP458"/>
      <c r="IIQ458"/>
      <c r="IIR458"/>
      <c r="IIS458"/>
      <c r="IIT458"/>
      <c r="IIU458"/>
      <c r="IIV458"/>
      <c r="IIW458"/>
      <c r="IIX458"/>
      <c r="IIY458"/>
      <c r="IIZ458"/>
      <c r="IJA458"/>
      <c r="IJB458"/>
      <c r="IJC458"/>
      <c r="IJD458"/>
      <c r="IJE458"/>
      <c r="IJF458"/>
      <c r="IJG458"/>
      <c r="IJH458"/>
      <c r="IJI458"/>
      <c r="IJJ458"/>
      <c r="IJK458"/>
      <c r="IJL458"/>
      <c r="IJM458"/>
      <c r="IJN458"/>
      <c r="IJO458"/>
      <c r="IJP458"/>
      <c r="IJQ458"/>
      <c r="IJR458"/>
      <c r="IJS458"/>
      <c r="IJT458"/>
      <c r="IJU458"/>
      <c r="IJV458"/>
      <c r="IJW458"/>
      <c r="IJX458"/>
      <c r="IJY458"/>
      <c r="IJZ458"/>
      <c r="IKA458"/>
      <c r="IKB458"/>
      <c r="IKC458"/>
      <c r="IKD458"/>
      <c r="IKE458"/>
      <c r="IKF458"/>
      <c r="IKG458"/>
      <c r="IKH458"/>
      <c r="IKI458"/>
      <c r="IKJ458"/>
      <c r="IKK458"/>
      <c r="IKL458"/>
      <c r="IKM458"/>
      <c r="IKN458"/>
      <c r="IKO458"/>
      <c r="IKP458"/>
      <c r="IKQ458"/>
      <c r="IKR458"/>
      <c r="IKS458"/>
      <c r="IKT458"/>
      <c r="IKU458"/>
      <c r="IKV458"/>
      <c r="IKW458"/>
      <c r="IKX458"/>
      <c r="IKY458"/>
      <c r="IKZ458"/>
      <c r="ILA458"/>
      <c r="ILB458"/>
      <c r="ILC458"/>
      <c r="ILD458"/>
      <c r="ILE458"/>
      <c r="ILF458"/>
      <c r="ILG458"/>
      <c r="ILH458"/>
      <c r="ILI458"/>
      <c r="ILJ458"/>
      <c r="ILK458"/>
      <c r="ILL458"/>
      <c r="ILM458"/>
      <c r="ILN458"/>
      <c r="ILO458"/>
      <c r="ILP458"/>
      <c r="ILQ458"/>
      <c r="ILR458"/>
      <c r="ILS458"/>
      <c r="ILT458"/>
      <c r="ILU458"/>
      <c r="ILV458"/>
      <c r="ILW458"/>
      <c r="ILX458"/>
      <c r="ILY458"/>
      <c r="ILZ458"/>
      <c r="IMA458"/>
      <c r="IMB458"/>
      <c r="IMC458"/>
      <c r="IMD458"/>
      <c r="IME458"/>
      <c r="IMF458"/>
      <c r="IMG458"/>
      <c r="IMH458"/>
      <c r="IMI458"/>
      <c r="IMJ458"/>
      <c r="IMK458"/>
      <c r="IML458"/>
      <c r="IMM458"/>
      <c r="IMN458"/>
      <c r="IMO458"/>
      <c r="IMP458"/>
      <c r="IMQ458"/>
      <c r="IMR458"/>
      <c r="IMS458"/>
      <c r="IMT458"/>
      <c r="IMU458"/>
      <c r="IMV458"/>
      <c r="IMW458"/>
      <c r="IMX458"/>
      <c r="IMY458"/>
      <c r="IMZ458"/>
      <c r="INA458"/>
      <c r="INB458"/>
      <c r="INC458"/>
      <c r="IND458"/>
      <c r="INE458"/>
      <c r="INF458"/>
      <c r="ING458"/>
      <c r="INH458"/>
      <c r="INI458"/>
      <c r="INJ458"/>
      <c r="INK458"/>
      <c r="INL458"/>
      <c r="INM458"/>
      <c r="INN458"/>
      <c r="INO458"/>
      <c r="INP458"/>
      <c r="INQ458"/>
      <c r="INR458"/>
      <c r="INS458"/>
      <c r="INT458"/>
      <c r="INU458"/>
      <c r="INV458"/>
      <c r="INW458"/>
      <c r="INX458"/>
      <c r="INY458"/>
      <c r="INZ458"/>
      <c r="IOA458"/>
      <c r="IOB458"/>
      <c r="IOC458"/>
      <c r="IOD458"/>
      <c r="IOE458"/>
      <c r="IOF458"/>
      <c r="IOG458"/>
      <c r="IOH458"/>
      <c r="IOI458"/>
      <c r="IOJ458"/>
      <c r="IOK458"/>
      <c r="IOL458"/>
      <c r="IOM458"/>
      <c r="ION458"/>
      <c r="IOO458"/>
      <c r="IOP458"/>
      <c r="IOQ458"/>
      <c r="IOR458"/>
      <c r="IOS458"/>
      <c r="IOT458"/>
      <c r="IOU458"/>
      <c r="IOV458"/>
      <c r="IOW458"/>
      <c r="IOX458"/>
      <c r="IOY458"/>
      <c r="IOZ458"/>
      <c r="IPA458"/>
      <c r="IPB458"/>
      <c r="IPC458"/>
      <c r="IPD458"/>
      <c r="IPE458"/>
      <c r="IPF458"/>
      <c r="IPG458"/>
      <c r="IPH458"/>
      <c r="IPI458"/>
      <c r="IPJ458"/>
      <c r="IPK458"/>
      <c r="IPL458"/>
      <c r="IPM458"/>
      <c r="IPN458"/>
      <c r="IPO458"/>
      <c r="IPP458"/>
      <c r="IPQ458"/>
      <c r="IPR458"/>
      <c r="IPS458"/>
      <c r="IPT458"/>
      <c r="IPU458"/>
      <c r="IPV458"/>
      <c r="IPW458"/>
      <c r="IPX458"/>
      <c r="IPY458"/>
      <c r="IPZ458"/>
      <c r="IQA458"/>
      <c r="IQB458"/>
      <c r="IQC458"/>
      <c r="IQD458"/>
      <c r="IQE458"/>
      <c r="IQF458"/>
      <c r="IQG458"/>
      <c r="IQH458"/>
      <c r="IQI458"/>
      <c r="IQJ458"/>
      <c r="IQK458"/>
      <c r="IQL458"/>
      <c r="IQM458"/>
      <c r="IQN458"/>
      <c r="IQO458"/>
      <c r="IQP458"/>
      <c r="IQQ458"/>
      <c r="IQR458"/>
      <c r="IQS458"/>
      <c r="IQT458"/>
      <c r="IQU458"/>
      <c r="IQV458"/>
      <c r="IQW458"/>
      <c r="IQX458"/>
      <c r="IQY458"/>
      <c r="IQZ458"/>
      <c r="IRA458"/>
      <c r="IRB458"/>
      <c r="IRC458"/>
      <c r="IRD458"/>
      <c r="IRE458"/>
      <c r="IRF458"/>
      <c r="IRG458"/>
      <c r="IRH458"/>
      <c r="IRI458"/>
      <c r="IRJ458"/>
      <c r="IRK458"/>
      <c r="IRL458"/>
      <c r="IRM458"/>
      <c r="IRN458"/>
      <c r="IRO458"/>
      <c r="IRP458"/>
      <c r="IRQ458"/>
      <c r="IRR458"/>
      <c r="IRS458"/>
      <c r="IRT458"/>
      <c r="IRU458"/>
      <c r="IRV458"/>
      <c r="IRW458"/>
      <c r="IRX458"/>
      <c r="IRY458"/>
      <c r="IRZ458"/>
      <c r="ISA458"/>
      <c r="ISB458"/>
      <c r="ISC458"/>
      <c r="ISD458"/>
      <c r="ISE458"/>
      <c r="ISF458"/>
      <c r="ISG458"/>
      <c r="ISH458"/>
      <c r="ISI458"/>
      <c r="ISJ458"/>
      <c r="ISK458"/>
      <c r="ISL458"/>
      <c r="ISM458"/>
      <c r="ISN458"/>
      <c r="ISO458"/>
      <c r="ISP458"/>
      <c r="ISQ458"/>
      <c r="ISR458"/>
      <c r="ISS458"/>
      <c r="IST458"/>
      <c r="ISU458"/>
      <c r="ISV458"/>
      <c r="ISW458"/>
      <c r="ISX458"/>
      <c r="ISY458"/>
      <c r="ISZ458"/>
      <c r="ITA458"/>
      <c r="ITB458"/>
      <c r="ITC458"/>
      <c r="ITD458"/>
      <c r="ITE458"/>
      <c r="ITF458"/>
      <c r="ITG458"/>
      <c r="ITH458"/>
      <c r="ITI458"/>
      <c r="ITJ458"/>
      <c r="ITK458"/>
      <c r="ITL458"/>
      <c r="ITM458"/>
      <c r="ITN458"/>
      <c r="ITO458"/>
      <c r="ITP458"/>
      <c r="ITQ458"/>
      <c r="ITR458"/>
      <c r="ITS458"/>
      <c r="ITT458"/>
      <c r="ITU458"/>
      <c r="ITV458"/>
      <c r="ITW458"/>
      <c r="ITX458"/>
      <c r="ITY458"/>
      <c r="ITZ458"/>
      <c r="IUA458"/>
      <c r="IUB458"/>
      <c r="IUC458"/>
      <c r="IUD458"/>
      <c r="IUE458"/>
      <c r="IUF458"/>
      <c r="IUG458"/>
      <c r="IUH458"/>
      <c r="IUI458"/>
      <c r="IUJ458"/>
      <c r="IUK458"/>
      <c r="IUL458"/>
      <c r="IUM458"/>
      <c r="IUN458"/>
      <c r="IUO458"/>
      <c r="IUP458"/>
      <c r="IUQ458"/>
      <c r="IUR458"/>
      <c r="IUS458"/>
      <c r="IUT458"/>
      <c r="IUU458"/>
      <c r="IUV458"/>
      <c r="IUW458"/>
      <c r="IUX458"/>
      <c r="IUY458"/>
      <c r="IUZ458"/>
      <c r="IVA458"/>
      <c r="IVB458"/>
      <c r="IVC458"/>
      <c r="IVD458"/>
      <c r="IVE458"/>
      <c r="IVF458"/>
      <c r="IVG458"/>
      <c r="IVH458"/>
      <c r="IVI458"/>
      <c r="IVJ458"/>
      <c r="IVK458"/>
      <c r="IVL458"/>
      <c r="IVM458"/>
      <c r="IVN458"/>
      <c r="IVO458"/>
      <c r="IVP458"/>
      <c r="IVQ458"/>
      <c r="IVR458"/>
      <c r="IVS458"/>
      <c r="IVT458"/>
      <c r="IVU458"/>
      <c r="IVV458"/>
      <c r="IVW458"/>
      <c r="IVX458"/>
      <c r="IVY458"/>
      <c r="IVZ458"/>
      <c r="IWA458"/>
      <c r="IWB458"/>
      <c r="IWC458"/>
      <c r="IWD458"/>
      <c r="IWE458"/>
      <c r="IWF458"/>
      <c r="IWG458"/>
      <c r="IWH458"/>
      <c r="IWI458"/>
      <c r="IWJ458"/>
      <c r="IWK458"/>
      <c r="IWL458"/>
      <c r="IWM458"/>
      <c r="IWN458"/>
      <c r="IWO458"/>
      <c r="IWP458"/>
      <c r="IWQ458"/>
      <c r="IWR458"/>
      <c r="IWS458"/>
      <c r="IWT458"/>
      <c r="IWU458"/>
      <c r="IWV458"/>
      <c r="IWW458"/>
      <c r="IWX458"/>
      <c r="IWY458"/>
      <c r="IWZ458"/>
      <c r="IXA458"/>
      <c r="IXB458"/>
      <c r="IXC458"/>
      <c r="IXD458"/>
      <c r="IXE458"/>
      <c r="IXF458"/>
      <c r="IXG458"/>
      <c r="IXH458"/>
      <c r="IXI458"/>
      <c r="IXJ458"/>
      <c r="IXK458"/>
      <c r="IXL458"/>
      <c r="IXM458"/>
      <c r="IXN458"/>
      <c r="IXO458"/>
      <c r="IXP458"/>
      <c r="IXQ458"/>
      <c r="IXR458"/>
      <c r="IXS458"/>
      <c r="IXT458"/>
      <c r="IXU458"/>
      <c r="IXV458"/>
      <c r="IXW458"/>
      <c r="IXX458"/>
      <c r="IXY458"/>
      <c r="IXZ458"/>
      <c r="IYA458"/>
      <c r="IYB458"/>
      <c r="IYC458"/>
      <c r="IYD458"/>
      <c r="IYE458"/>
      <c r="IYF458"/>
      <c r="IYG458"/>
      <c r="IYH458"/>
      <c r="IYI458"/>
      <c r="IYJ458"/>
      <c r="IYK458"/>
      <c r="IYL458"/>
      <c r="IYM458"/>
      <c r="IYN458"/>
      <c r="IYO458"/>
      <c r="IYP458"/>
      <c r="IYQ458"/>
      <c r="IYR458"/>
      <c r="IYS458"/>
      <c r="IYT458"/>
      <c r="IYU458"/>
      <c r="IYV458"/>
      <c r="IYW458"/>
      <c r="IYX458"/>
      <c r="IYY458"/>
      <c r="IYZ458"/>
      <c r="IZA458"/>
      <c r="IZB458"/>
      <c r="IZC458"/>
      <c r="IZD458"/>
      <c r="IZE458"/>
      <c r="IZF458"/>
      <c r="IZG458"/>
      <c r="IZH458"/>
      <c r="IZI458"/>
      <c r="IZJ458"/>
      <c r="IZK458"/>
      <c r="IZL458"/>
      <c r="IZM458"/>
      <c r="IZN458"/>
      <c r="IZO458"/>
      <c r="IZP458"/>
      <c r="IZQ458"/>
      <c r="IZR458"/>
      <c r="IZS458"/>
      <c r="IZT458"/>
      <c r="IZU458"/>
      <c r="IZV458"/>
      <c r="IZW458"/>
      <c r="IZX458"/>
      <c r="IZY458"/>
      <c r="IZZ458"/>
      <c r="JAA458"/>
      <c r="JAB458"/>
      <c r="JAC458"/>
      <c r="JAD458"/>
      <c r="JAE458"/>
      <c r="JAF458"/>
      <c r="JAG458"/>
      <c r="JAH458"/>
      <c r="JAI458"/>
      <c r="JAJ458"/>
      <c r="JAK458"/>
      <c r="JAL458"/>
      <c r="JAM458"/>
      <c r="JAN458"/>
      <c r="JAO458"/>
      <c r="JAP458"/>
      <c r="JAQ458"/>
      <c r="JAR458"/>
      <c r="JAS458"/>
      <c r="JAT458"/>
      <c r="JAU458"/>
      <c r="JAV458"/>
      <c r="JAW458"/>
      <c r="JAX458"/>
      <c r="JAY458"/>
      <c r="JAZ458"/>
      <c r="JBA458"/>
      <c r="JBB458"/>
      <c r="JBC458"/>
      <c r="JBD458"/>
      <c r="JBE458"/>
      <c r="JBF458"/>
      <c r="JBG458"/>
      <c r="JBH458"/>
      <c r="JBI458"/>
      <c r="JBJ458"/>
      <c r="JBK458"/>
      <c r="JBL458"/>
      <c r="JBM458"/>
      <c r="JBN458"/>
      <c r="JBO458"/>
      <c r="JBP458"/>
      <c r="JBQ458"/>
      <c r="JBR458"/>
      <c r="JBS458"/>
      <c r="JBT458"/>
      <c r="JBU458"/>
      <c r="JBV458"/>
      <c r="JBW458"/>
      <c r="JBX458"/>
      <c r="JBY458"/>
      <c r="JBZ458"/>
      <c r="JCA458"/>
      <c r="JCB458"/>
      <c r="JCC458"/>
      <c r="JCD458"/>
      <c r="JCE458"/>
      <c r="JCF458"/>
      <c r="JCG458"/>
      <c r="JCH458"/>
      <c r="JCI458"/>
      <c r="JCJ458"/>
      <c r="JCK458"/>
      <c r="JCL458"/>
      <c r="JCM458"/>
      <c r="JCN458"/>
      <c r="JCO458"/>
      <c r="JCP458"/>
      <c r="JCQ458"/>
      <c r="JCR458"/>
      <c r="JCS458"/>
      <c r="JCT458"/>
      <c r="JCU458"/>
      <c r="JCV458"/>
      <c r="JCW458"/>
      <c r="JCX458"/>
      <c r="JCY458"/>
      <c r="JCZ458"/>
      <c r="JDA458"/>
      <c r="JDB458"/>
      <c r="JDC458"/>
      <c r="JDD458"/>
      <c r="JDE458"/>
      <c r="JDF458"/>
      <c r="JDG458"/>
      <c r="JDH458"/>
      <c r="JDI458"/>
      <c r="JDJ458"/>
      <c r="JDK458"/>
      <c r="JDL458"/>
      <c r="JDM458"/>
      <c r="JDN458"/>
      <c r="JDO458"/>
      <c r="JDP458"/>
      <c r="JDQ458"/>
      <c r="JDR458"/>
      <c r="JDS458"/>
      <c r="JDT458"/>
      <c r="JDU458"/>
      <c r="JDV458"/>
      <c r="JDW458"/>
      <c r="JDX458"/>
      <c r="JDY458"/>
      <c r="JDZ458"/>
      <c r="JEA458"/>
      <c r="JEB458"/>
      <c r="JEC458"/>
      <c r="JED458"/>
      <c r="JEE458"/>
      <c r="JEF458"/>
      <c r="JEG458"/>
      <c r="JEH458"/>
      <c r="JEI458"/>
      <c r="JEJ458"/>
      <c r="JEK458"/>
      <c r="JEL458"/>
      <c r="JEM458"/>
      <c r="JEN458"/>
      <c r="JEO458"/>
      <c r="JEP458"/>
      <c r="JEQ458"/>
      <c r="JER458"/>
      <c r="JES458"/>
      <c r="JET458"/>
      <c r="JEU458"/>
      <c r="JEV458"/>
      <c r="JEW458"/>
      <c r="JEX458"/>
      <c r="JEY458"/>
      <c r="JEZ458"/>
      <c r="JFA458"/>
      <c r="JFB458"/>
      <c r="JFC458"/>
      <c r="JFD458"/>
      <c r="JFE458"/>
      <c r="JFF458"/>
      <c r="JFG458"/>
      <c r="JFH458"/>
      <c r="JFI458"/>
      <c r="JFJ458"/>
      <c r="JFK458"/>
      <c r="JFL458"/>
      <c r="JFM458"/>
      <c r="JFN458"/>
      <c r="JFO458"/>
      <c r="JFP458"/>
      <c r="JFQ458"/>
      <c r="JFR458"/>
      <c r="JFS458"/>
      <c r="JFT458"/>
      <c r="JFU458"/>
      <c r="JFV458"/>
      <c r="JFW458"/>
      <c r="JFX458"/>
      <c r="JFY458"/>
      <c r="JFZ458"/>
      <c r="JGA458"/>
      <c r="JGB458"/>
      <c r="JGC458"/>
      <c r="JGD458"/>
      <c r="JGE458"/>
      <c r="JGF458"/>
      <c r="JGG458"/>
      <c r="JGH458"/>
      <c r="JGI458"/>
      <c r="JGJ458"/>
      <c r="JGK458"/>
      <c r="JGL458"/>
      <c r="JGM458"/>
      <c r="JGN458"/>
      <c r="JGO458"/>
      <c r="JGP458"/>
      <c r="JGQ458"/>
      <c r="JGR458"/>
      <c r="JGS458"/>
      <c r="JGT458"/>
      <c r="JGU458"/>
      <c r="JGV458"/>
      <c r="JGW458"/>
      <c r="JGX458"/>
      <c r="JGY458"/>
      <c r="JGZ458"/>
      <c r="JHA458"/>
      <c r="JHB458"/>
      <c r="JHC458"/>
      <c r="JHD458"/>
      <c r="JHE458"/>
      <c r="JHF458"/>
      <c r="JHG458"/>
      <c r="JHH458"/>
      <c r="JHI458"/>
      <c r="JHJ458"/>
      <c r="JHK458"/>
      <c r="JHL458"/>
      <c r="JHM458"/>
      <c r="JHN458"/>
      <c r="JHO458"/>
      <c r="JHP458"/>
      <c r="JHQ458"/>
      <c r="JHR458"/>
      <c r="JHS458"/>
      <c r="JHT458"/>
      <c r="JHU458"/>
      <c r="JHV458"/>
      <c r="JHW458"/>
      <c r="JHX458"/>
      <c r="JHY458"/>
      <c r="JHZ458"/>
      <c r="JIA458"/>
      <c r="JIB458"/>
      <c r="JIC458"/>
      <c r="JID458"/>
      <c r="JIE458"/>
      <c r="JIF458"/>
      <c r="JIG458"/>
      <c r="JIH458"/>
      <c r="JII458"/>
      <c r="JIJ458"/>
      <c r="JIK458"/>
      <c r="JIL458"/>
      <c r="JIM458"/>
      <c r="JIN458"/>
      <c r="JIO458"/>
      <c r="JIP458"/>
      <c r="JIQ458"/>
      <c r="JIR458"/>
      <c r="JIS458"/>
      <c r="JIT458"/>
      <c r="JIU458"/>
      <c r="JIV458"/>
      <c r="JIW458"/>
      <c r="JIX458"/>
      <c r="JIY458"/>
      <c r="JIZ458"/>
      <c r="JJA458"/>
      <c r="JJB458"/>
      <c r="JJC458"/>
      <c r="JJD458"/>
      <c r="JJE458"/>
      <c r="JJF458"/>
      <c r="JJG458"/>
      <c r="JJH458"/>
      <c r="JJI458"/>
      <c r="JJJ458"/>
      <c r="JJK458"/>
      <c r="JJL458"/>
      <c r="JJM458"/>
      <c r="JJN458"/>
      <c r="JJO458"/>
      <c r="JJP458"/>
      <c r="JJQ458"/>
      <c r="JJR458"/>
      <c r="JJS458"/>
      <c r="JJT458"/>
      <c r="JJU458"/>
      <c r="JJV458"/>
      <c r="JJW458"/>
      <c r="JJX458"/>
      <c r="JJY458"/>
      <c r="JJZ458"/>
      <c r="JKA458"/>
      <c r="JKB458"/>
      <c r="JKC458"/>
      <c r="JKD458"/>
      <c r="JKE458"/>
      <c r="JKF458"/>
      <c r="JKG458"/>
      <c r="JKH458"/>
      <c r="JKI458"/>
      <c r="JKJ458"/>
      <c r="JKK458"/>
      <c r="JKL458"/>
      <c r="JKM458"/>
      <c r="JKN458"/>
      <c r="JKO458"/>
      <c r="JKP458"/>
      <c r="JKQ458"/>
      <c r="JKR458"/>
      <c r="JKS458"/>
      <c r="JKT458"/>
      <c r="JKU458"/>
      <c r="JKV458"/>
      <c r="JKW458"/>
      <c r="JKX458"/>
      <c r="JKY458"/>
      <c r="JKZ458"/>
      <c r="JLA458"/>
      <c r="JLB458"/>
      <c r="JLC458"/>
      <c r="JLD458"/>
      <c r="JLE458"/>
      <c r="JLF458"/>
      <c r="JLG458"/>
      <c r="JLH458"/>
      <c r="JLI458"/>
      <c r="JLJ458"/>
      <c r="JLK458"/>
      <c r="JLL458"/>
      <c r="JLM458"/>
      <c r="JLN458"/>
      <c r="JLO458"/>
      <c r="JLP458"/>
      <c r="JLQ458"/>
      <c r="JLR458"/>
      <c r="JLS458"/>
      <c r="JLT458"/>
      <c r="JLU458"/>
      <c r="JLV458"/>
      <c r="JLW458"/>
      <c r="JLX458"/>
      <c r="JLY458"/>
      <c r="JLZ458"/>
      <c r="JMA458"/>
      <c r="JMB458"/>
      <c r="JMC458"/>
      <c r="JMD458"/>
      <c r="JME458"/>
      <c r="JMF458"/>
      <c r="JMG458"/>
      <c r="JMH458"/>
      <c r="JMI458"/>
      <c r="JMJ458"/>
      <c r="JMK458"/>
      <c r="JML458"/>
      <c r="JMM458"/>
      <c r="JMN458"/>
      <c r="JMO458"/>
      <c r="JMP458"/>
      <c r="JMQ458"/>
      <c r="JMR458"/>
      <c r="JMS458"/>
      <c r="JMT458"/>
      <c r="JMU458"/>
      <c r="JMV458"/>
      <c r="JMW458"/>
      <c r="JMX458"/>
      <c r="JMY458"/>
      <c r="JMZ458"/>
      <c r="JNA458"/>
      <c r="JNB458"/>
      <c r="JNC458"/>
      <c r="JND458"/>
      <c r="JNE458"/>
      <c r="JNF458"/>
      <c r="JNG458"/>
      <c r="JNH458"/>
      <c r="JNI458"/>
      <c r="JNJ458"/>
      <c r="JNK458"/>
      <c r="JNL458"/>
      <c r="JNM458"/>
      <c r="JNN458"/>
      <c r="JNO458"/>
      <c r="JNP458"/>
      <c r="JNQ458"/>
      <c r="JNR458"/>
      <c r="JNS458"/>
      <c r="JNT458"/>
      <c r="JNU458"/>
      <c r="JNV458"/>
      <c r="JNW458"/>
      <c r="JNX458"/>
      <c r="JNY458"/>
      <c r="JNZ458"/>
      <c r="JOA458"/>
      <c r="JOB458"/>
      <c r="JOC458"/>
      <c r="JOD458"/>
      <c r="JOE458"/>
      <c r="JOF458"/>
      <c r="JOG458"/>
      <c r="JOH458"/>
      <c r="JOI458"/>
      <c r="JOJ458"/>
      <c r="JOK458"/>
      <c r="JOL458"/>
      <c r="JOM458"/>
      <c r="JON458"/>
      <c r="JOO458"/>
      <c r="JOP458"/>
      <c r="JOQ458"/>
      <c r="JOR458"/>
      <c r="JOS458"/>
      <c r="JOT458"/>
      <c r="JOU458"/>
      <c r="JOV458"/>
      <c r="JOW458"/>
      <c r="JOX458"/>
      <c r="JOY458"/>
      <c r="JOZ458"/>
      <c r="JPA458"/>
      <c r="JPB458"/>
      <c r="JPC458"/>
      <c r="JPD458"/>
      <c r="JPE458"/>
      <c r="JPF458"/>
      <c r="JPG458"/>
      <c r="JPH458"/>
      <c r="JPI458"/>
      <c r="JPJ458"/>
      <c r="JPK458"/>
      <c r="JPL458"/>
      <c r="JPM458"/>
      <c r="JPN458"/>
      <c r="JPO458"/>
      <c r="JPP458"/>
      <c r="JPQ458"/>
      <c r="JPR458"/>
      <c r="JPS458"/>
      <c r="JPT458"/>
      <c r="JPU458"/>
      <c r="JPV458"/>
      <c r="JPW458"/>
      <c r="JPX458"/>
      <c r="JPY458"/>
      <c r="JPZ458"/>
      <c r="JQA458"/>
      <c r="JQB458"/>
      <c r="JQC458"/>
      <c r="JQD458"/>
      <c r="JQE458"/>
      <c r="JQF458"/>
      <c r="JQG458"/>
      <c r="JQH458"/>
      <c r="JQI458"/>
      <c r="JQJ458"/>
      <c r="JQK458"/>
      <c r="JQL458"/>
      <c r="JQM458"/>
      <c r="JQN458"/>
      <c r="JQO458"/>
      <c r="JQP458"/>
      <c r="JQQ458"/>
      <c r="JQR458"/>
      <c r="JQS458"/>
      <c r="JQT458"/>
      <c r="JQU458"/>
      <c r="JQV458"/>
      <c r="JQW458"/>
      <c r="JQX458"/>
      <c r="JQY458"/>
      <c r="JQZ458"/>
      <c r="JRA458"/>
      <c r="JRB458"/>
      <c r="JRC458"/>
      <c r="JRD458"/>
      <c r="JRE458"/>
      <c r="JRF458"/>
      <c r="JRG458"/>
      <c r="JRH458"/>
      <c r="JRI458"/>
      <c r="JRJ458"/>
      <c r="JRK458"/>
      <c r="JRL458"/>
      <c r="JRM458"/>
      <c r="JRN458"/>
      <c r="JRO458"/>
      <c r="JRP458"/>
      <c r="JRQ458"/>
      <c r="JRR458"/>
      <c r="JRS458"/>
      <c r="JRT458"/>
      <c r="JRU458"/>
      <c r="JRV458"/>
      <c r="JRW458"/>
      <c r="JRX458"/>
      <c r="JRY458"/>
      <c r="JRZ458"/>
      <c r="JSA458"/>
      <c r="JSB458"/>
      <c r="JSC458"/>
      <c r="JSD458"/>
      <c r="JSE458"/>
      <c r="JSF458"/>
      <c r="JSG458"/>
      <c r="JSH458"/>
      <c r="JSI458"/>
      <c r="JSJ458"/>
      <c r="JSK458"/>
      <c r="JSL458"/>
      <c r="JSM458"/>
      <c r="JSN458"/>
      <c r="JSO458"/>
      <c r="JSP458"/>
      <c r="JSQ458"/>
      <c r="JSR458"/>
      <c r="JSS458"/>
      <c r="JST458"/>
      <c r="JSU458"/>
      <c r="JSV458"/>
      <c r="JSW458"/>
      <c r="JSX458"/>
      <c r="JSY458"/>
      <c r="JSZ458"/>
      <c r="JTA458"/>
      <c r="JTB458"/>
      <c r="JTC458"/>
      <c r="JTD458"/>
      <c r="JTE458"/>
      <c r="JTF458"/>
      <c r="JTG458"/>
      <c r="JTH458"/>
      <c r="JTI458"/>
      <c r="JTJ458"/>
      <c r="JTK458"/>
      <c r="JTL458"/>
      <c r="JTM458"/>
      <c r="JTN458"/>
      <c r="JTO458"/>
      <c r="JTP458"/>
      <c r="JTQ458"/>
      <c r="JTR458"/>
      <c r="JTS458"/>
      <c r="JTT458"/>
      <c r="JTU458"/>
      <c r="JTV458"/>
      <c r="JTW458"/>
      <c r="JTX458"/>
      <c r="JTY458"/>
      <c r="JTZ458"/>
      <c r="JUA458"/>
      <c r="JUB458"/>
      <c r="JUC458"/>
      <c r="JUD458"/>
      <c r="JUE458"/>
      <c r="JUF458"/>
      <c r="JUG458"/>
      <c r="JUH458"/>
      <c r="JUI458"/>
      <c r="JUJ458"/>
      <c r="JUK458"/>
      <c r="JUL458"/>
      <c r="JUM458"/>
      <c r="JUN458"/>
      <c r="JUO458"/>
      <c r="JUP458"/>
      <c r="JUQ458"/>
      <c r="JUR458"/>
      <c r="JUS458"/>
      <c r="JUT458"/>
      <c r="JUU458"/>
      <c r="JUV458"/>
      <c r="JUW458"/>
      <c r="JUX458"/>
      <c r="JUY458"/>
      <c r="JUZ458"/>
      <c r="JVA458"/>
      <c r="JVB458"/>
      <c r="JVC458"/>
      <c r="JVD458"/>
      <c r="JVE458"/>
      <c r="JVF458"/>
      <c r="JVG458"/>
      <c r="JVH458"/>
      <c r="JVI458"/>
      <c r="JVJ458"/>
      <c r="JVK458"/>
      <c r="JVL458"/>
      <c r="JVM458"/>
      <c r="JVN458"/>
      <c r="JVO458"/>
      <c r="JVP458"/>
      <c r="JVQ458"/>
      <c r="JVR458"/>
      <c r="JVS458"/>
      <c r="JVT458"/>
      <c r="JVU458"/>
      <c r="JVV458"/>
      <c r="JVW458"/>
      <c r="JVX458"/>
      <c r="JVY458"/>
      <c r="JVZ458"/>
      <c r="JWA458"/>
      <c r="JWB458"/>
      <c r="JWC458"/>
      <c r="JWD458"/>
      <c r="JWE458"/>
      <c r="JWF458"/>
      <c r="JWG458"/>
      <c r="JWH458"/>
      <c r="JWI458"/>
      <c r="JWJ458"/>
      <c r="JWK458"/>
      <c r="JWL458"/>
      <c r="JWM458"/>
      <c r="JWN458"/>
      <c r="JWO458"/>
      <c r="JWP458"/>
      <c r="JWQ458"/>
      <c r="JWR458"/>
      <c r="JWS458"/>
      <c r="JWT458"/>
      <c r="JWU458"/>
      <c r="JWV458"/>
      <c r="JWW458"/>
      <c r="JWX458"/>
      <c r="JWY458"/>
      <c r="JWZ458"/>
      <c r="JXA458"/>
      <c r="JXB458"/>
      <c r="JXC458"/>
      <c r="JXD458"/>
      <c r="JXE458"/>
      <c r="JXF458"/>
      <c r="JXG458"/>
      <c r="JXH458"/>
      <c r="JXI458"/>
      <c r="JXJ458"/>
      <c r="JXK458"/>
      <c r="JXL458"/>
      <c r="JXM458"/>
      <c r="JXN458"/>
      <c r="JXO458"/>
      <c r="JXP458"/>
      <c r="JXQ458"/>
      <c r="JXR458"/>
      <c r="JXS458"/>
      <c r="JXT458"/>
      <c r="JXU458"/>
      <c r="JXV458"/>
      <c r="JXW458"/>
      <c r="JXX458"/>
      <c r="JXY458"/>
      <c r="JXZ458"/>
      <c r="JYA458"/>
      <c r="JYB458"/>
      <c r="JYC458"/>
      <c r="JYD458"/>
      <c r="JYE458"/>
      <c r="JYF458"/>
      <c r="JYG458"/>
      <c r="JYH458"/>
      <c r="JYI458"/>
      <c r="JYJ458"/>
      <c r="JYK458"/>
      <c r="JYL458"/>
      <c r="JYM458"/>
      <c r="JYN458"/>
      <c r="JYO458"/>
      <c r="JYP458"/>
      <c r="JYQ458"/>
      <c r="JYR458"/>
      <c r="JYS458"/>
      <c r="JYT458"/>
      <c r="JYU458"/>
      <c r="JYV458"/>
      <c r="JYW458"/>
      <c r="JYX458"/>
      <c r="JYY458"/>
      <c r="JYZ458"/>
      <c r="JZA458"/>
      <c r="JZB458"/>
      <c r="JZC458"/>
      <c r="JZD458"/>
      <c r="JZE458"/>
      <c r="JZF458"/>
      <c r="JZG458"/>
      <c r="JZH458"/>
      <c r="JZI458"/>
      <c r="JZJ458"/>
      <c r="JZK458"/>
      <c r="JZL458"/>
      <c r="JZM458"/>
      <c r="JZN458"/>
      <c r="JZO458"/>
      <c r="JZP458"/>
      <c r="JZQ458"/>
      <c r="JZR458"/>
      <c r="JZS458"/>
      <c r="JZT458"/>
      <c r="JZU458"/>
      <c r="JZV458"/>
      <c r="JZW458"/>
      <c r="JZX458"/>
      <c r="JZY458"/>
      <c r="JZZ458"/>
      <c r="KAA458"/>
      <c r="KAB458"/>
      <c r="KAC458"/>
      <c r="KAD458"/>
      <c r="KAE458"/>
      <c r="KAF458"/>
      <c r="KAG458"/>
      <c r="KAH458"/>
      <c r="KAI458"/>
      <c r="KAJ458"/>
      <c r="KAK458"/>
      <c r="KAL458"/>
      <c r="KAM458"/>
      <c r="KAN458"/>
      <c r="KAO458"/>
      <c r="KAP458"/>
      <c r="KAQ458"/>
      <c r="KAR458"/>
      <c r="KAS458"/>
      <c r="KAT458"/>
      <c r="KAU458"/>
      <c r="KAV458"/>
      <c r="KAW458"/>
      <c r="KAX458"/>
      <c r="KAY458"/>
      <c r="KAZ458"/>
      <c r="KBA458"/>
      <c r="KBB458"/>
      <c r="KBC458"/>
      <c r="KBD458"/>
      <c r="KBE458"/>
      <c r="KBF458"/>
      <c r="KBG458"/>
      <c r="KBH458"/>
      <c r="KBI458"/>
      <c r="KBJ458"/>
      <c r="KBK458"/>
      <c r="KBL458"/>
      <c r="KBM458"/>
      <c r="KBN458"/>
      <c r="KBO458"/>
      <c r="KBP458"/>
      <c r="KBQ458"/>
      <c r="KBR458"/>
      <c r="KBS458"/>
      <c r="KBT458"/>
      <c r="KBU458"/>
      <c r="KBV458"/>
      <c r="KBW458"/>
      <c r="KBX458"/>
      <c r="KBY458"/>
      <c r="KBZ458"/>
      <c r="KCA458"/>
      <c r="KCB458"/>
      <c r="KCC458"/>
      <c r="KCD458"/>
      <c r="KCE458"/>
      <c r="KCF458"/>
      <c r="KCG458"/>
      <c r="KCH458"/>
      <c r="KCI458"/>
      <c r="KCJ458"/>
      <c r="KCK458"/>
      <c r="KCL458"/>
      <c r="KCM458"/>
      <c r="KCN458"/>
      <c r="KCO458"/>
      <c r="KCP458"/>
      <c r="KCQ458"/>
      <c r="KCR458"/>
      <c r="KCS458"/>
      <c r="KCT458"/>
      <c r="KCU458"/>
      <c r="KCV458"/>
      <c r="KCW458"/>
      <c r="KCX458"/>
      <c r="KCY458"/>
      <c r="KCZ458"/>
      <c r="KDA458"/>
      <c r="KDB458"/>
      <c r="KDC458"/>
      <c r="KDD458"/>
      <c r="KDE458"/>
      <c r="KDF458"/>
      <c r="KDG458"/>
      <c r="KDH458"/>
      <c r="KDI458"/>
      <c r="KDJ458"/>
      <c r="KDK458"/>
      <c r="KDL458"/>
      <c r="KDM458"/>
      <c r="KDN458"/>
      <c r="KDO458"/>
      <c r="KDP458"/>
      <c r="KDQ458"/>
      <c r="KDR458"/>
      <c r="KDS458"/>
      <c r="KDT458"/>
      <c r="KDU458"/>
      <c r="KDV458"/>
      <c r="KDW458"/>
      <c r="KDX458"/>
      <c r="KDY458"/>
      <c r="KDZ458"/>
      <c r="KEA458"/>
      <c r="KEB458"/>
      <c r="KEC458"/>
      <c r="KED458"/>
      <c r="KEE458"/>
      <c r="KEF458"/>
      <c r="KEG458"/>
      <c r="KEH458"/>
      <c r="KEI458"/>
      <c r="KEJ458"/>
      <c r="KEK458"/>
      <c r="KEL458"/>
      <c r="KEM458"/>
      <c r="KEN458"/>
      <c r="KEO458"/>
      <c r="KEP458"/>
      <c r="KEQ458"/>
      <c r="KER458"/>
      <c r="KES458"/>
      <c r="KET458"/>
      <c r="KEU458"/>
      <c r="KEV458"/>
      <c r="KEW458"/>
      <c r="KEX458"/>
      <c r="KEY458"/>
      <c r="KEZ458"/>
      <c r="KFA458"/>
      <c r="KFB458"/>
      <c r="KFC458"/>
      <c r="KFD458"/>
      <c r="KFE458"/>
      <c r="KFF458"/>
      <c r="KFG458"/>
      <c r="KFH458"/>
      <c r="KFI458"/>
      <c r="KFJ458"/>
      <c r="KFK458"/>
      <c r="KFL458"/>
      <c r="KFM458"/>
      <c r="KFN458"/>
      <c r="KFO458"/>
      <c r="KFP458"/>
      <c r="KFQ458"/>
      <c r="KFR458"/>
      <c r="KFS458"/>
      <c r="KFT458"/>
      <c r="KFU458"/>
      <c r="KFV458"/>
      <c r="KFW458"/>
      <c r="KFX458"/>
      <c r="KFY458"/>
      <c r="KFZ458"/>
      <c r="KGA458"/>
      <c r="KGB458"/>
      <c r="KGC458"/>
      <c r="KGD458"/>
      <c r="KGE458"/>
      <c r="KGF458"/>
      <c r="KGG458"/>
      <c r="KGH458"/>
      <c r="KGI458"/>
      <c r="KGJ458"/>
      <c r="KGK458"/>
      <c r="KGL458"/>
      <c r="KGM458"/>
      <c r="KGN458"/>
      <c r="KGO458"/>
      <c r="KGP458"/>
      <c r="KGQ458"/>
      <c r="KGR458"/>
      <c r="KGS458"/>
      <c r="KGT458"/>
      <c r="KGU458"/>
      <c r="KGV458"/>
      <c r="KGW458"/>
      <c r="KGX458"/>
      <c r="KGY458"/>
      <c r="KGZ458"/>
      <c r="KHA458"/>
      <c r="KHB458"/>
      <c r="KHC458"/>
      <c r="KHD458"/>
      <c r="KHE458"/>
      <c r="KHF458"/>
      <c r="KHG458"/>
      <c r="KHH458"/>
      <c r="KHI458"/>
      <c r="KHJ458"/>
      <c r="KHK458"/>
      <c r="KHL458"/>
      <c r="KHM458"/>
      <c r="KHN458"/>
      <c r="KHO458"/>
      <c r="KHP458"/>
      <c r="KHQ458"/>
      <c r="KHR458"/>
      <c r="KHS458"/>
      <c r="KHT458"/>
      <c r="KHU458"/>
      <c r="KHV458"/>
      <c r="KHW458"/>
      <c r="KHX458"/>
      <c r="KHY458"/>
      <c r="KHZ458"/>
      <c r="KIA458"/>
      <c r="KIB458"/>
      <c r="KIC458"/>
      <c r="KID458"/>
      <c r="KIE458"/>
      <c r="KIF458"/>
      <c r="KIG458"/>
      <c r="KIH458"/>
      <c r="KII458"/>
      <c r="KIJ458"/>
      <c r="KIK458"/>
      <c r="KIL458"/>
      <c r="KIM458"/>
      <c r="KIN458"/>
      <c r="KIO458"/>
      <c r="KIP458"/>
      <c r="KIQ458"/>
      <c r="KIR458"/>
      <c r="KIS458"/>
      <c r="KIT458"/>
      <c r="KIU458"/>
      <c r="KIV458"/>
      <c r="KIW458"/>
      <c r="KIX458"/>
      <c r="KIY458"/>
      <c r="KIZ458"/>
      <c r="KJA458"/>
      <c r="KJB458"/>
      <c r="KJC458"/>
      <c r="KJD458"/>
      <c r="KJE458"/>
      <c r="KJF458"/>
      <c r="KJG458"/>
      <c r="KJH458"/>
      <c r="KJI458"/>
      <c r="KJJ458"/>
      <c r="KJK458"/>
      <c r="KJL458"/>
      <c r="KJM458"/>
      <c r="KJN458"/>
      <c r="KJO458"/>
      <c r="KJP458"/>
      <c r="KJQ458"/>
      <c r="KJR458"/>
      <c r="KJS458"/>
      <c r="KJT458"/>
      <c r="KJU458"/>
      <c r="KJV458"/>
      <c r="KJW458"/>
      <c r="KJX458"/>
      <c r="KJY458"/>
      <c r="KJZ458"/>
      <c r="KKA458"/>
      <c r="KKB458"/>
      <c r="KKC458"/>
      <c r="KKD458"/>
      <c r="KKE458"/>
      <c r="KKF458"/>
      <c r="KKG458"/>
      <c r="KKH458"/>
      <c r="KKI458"/>
      <c r="KKJ458"/>
      <c r="KKK458"/>
      <c r="KKL458"/>
      <c r="KKM458"/>
      <c r="KKN458"/>
      <c r="KKO458"/>
      <c r="KKP458"/>
      <c r="KKQ458"/>
      <c r="KKR458"/>
      <c r="KKS458"/>
      <c r="KKT458"/>
      <c r="KKU458"/>
      <c r="KKV458"/>
      <c r="KKW458"/>
      <c r="KKX458"/>
      <c r="KKY458"/>
      <c r="KKZ458"/>
      <c r="KLA458"/>
      <c r="KLB458"/>
      <c r="KLC458"/>
      <c r="KLD458"/>
      <c r="KLE458"/>
      <c r="KLF458"/>
      <c r="KLG458"/>
      <c r="KLH458"/>
      <c r="KLI458"/>
      <c r="KLJ458"/>
      <c r="KLK458"/>
      <c r="KLL458"/>
      <c r="KLM458"/>
      <c r="KLN458"/>
      <c r="KLO458"/>
      <c r="KLP458"/>
      <c r="KLQ458"/>
      <c r="KLR458"/>
      <c r="KLS458"/>
      <c r="KLT458"/>
      <c r="KLU458"/>
      <c r="KLV458"/>
      <c r="KLW458"/>
      <c r="KLX458"/>
      <c r="KLY458"/>
      <c r="KLZ458"/>
      <c r="KMA458"/>
      <c r="KMB458"/>
      <c r="KMC458"/>
      <c r="KMD458"/>
      <c r="KME458"/>
      <c r="KMF458"/>
      <c r="KMG458"/>
      <c r="KMH458"/>
      <c r="KMI458"/>
      <c r="KMJ458"/>
      <c r="KMK458"/>
      <c r="KML458"/>
      <c r="KMM458"/>
      <c r="KMN458"/>
      <c r="KMO458"/>
      <c r="KMP458"/>
      <c r="KMQ458"/>
      <c r="KMR458"/>
      <c r="KMS458"/>
      <c r="KMT458"/>
      <c r="KMU458"/>
      <c r="KMV458"/>
      <c r="KMW458"/>
      <c r="KMX458"/>
      <c r="KMY458"/>
      <c r="KMZ458"/>
      <c r="KNA458"/>
      <c r="KNB458"/>
      <c r="KNC458"/>
      <c r="KND458"/>
      <c r="KNE458"/>
      <c r="KNF458"/>
      <c r="KNG458"/>
      <c r="KNH458"/>
      <c r="KNI458"/>
      <c r="KNJ458"/>
      <c r="KNK458"/>
      <c r="KNL458"/>
      <c r="KNM458"/>
      <c r="KNN458"/>
      <c r="KNO458"/>
      <c r="KNP458"/>
      <c r="KNQ458"/>
      <c r="KNR458"/>
      <c r="KNS458"/>
      <c r="KNT458"/>
      <c r="KNU458"/>
      <c r="KNV458"/>
      <c r="KNW458"/>
      <c r="KNX458"/>
      <c r="KNY458"/>
      <c r="KNZ458"/>
      <c r="KOA458"/>
      <c r="KOB458"/>
      <c r="KOC458"/>
      <c r="KOD458"/>
      <c r="KOE458"/>
      <c r="KOF458"/>
      <c r="KOG458"/>
      <c r="KOH458"/>
      <c r="KOI458"/>
      <c r="KOJ458"/>
      <c r="KOK458"/>
      <c r="KOL458"/>
      <c r="KOM458"/>
      <c r="KON458"/>
      <c r="KOO458"/>
      <c r="KOP458"/>
      <c r="KOQ458"/>
      <c r="KOR458"/>
      <c r="KOS458"/>
      <c r="KOT458"/>
      <c r="KOU458"/>
      <c r="KOV458"/>
      <c r="KOW458"/>
      <c r="KOX458"/>
      <c r="KOY458"/>
      <c r="KOZ458"/>
      <c r="KPA458"/>
      <c r="KPB458"/>
      <c r="KPC458"/>
      <c r="KPD458"/>
      <c r="KPE458"/>
      <c r="KPF458"/>
      <c r="KPG458"/>
      <c r="KPH458"/>
      <c r="KPI458"/>
      <c r="KPJ458"/>
      <c r="KPK458"/>
      <c r="KPL458"/>
      <c r="KPM458"/>
      <c r="KPN458"/>
      <c r="KPO458"/>
      <c r="KPP458"/>
      <c r="KPQ458"/>
      <c r="KPR458"/>
      <c r="KPS458"/>
      <c r="KPT458"/>
      <c r="KPU458"/>
      <c r="KPV458"/>
      <c r="KPW458"/>
      <c r="KPX458"/>
      <c r="KPY458"/>
      <c r="KPZ458"/>
      <c r="KQA458"/>
      <c r="KQB458"/>
      <c r="KQC458"/>
      <c r="KQD458"/>
      <c r="KQE458"/>
      <c r="KQF458"/>
      <c r="KQG458"/>
      <c r="KQH458"/>
      <c r="KQI458"/>
      <c r="KQJ458"/>
      <c r="KQK458"/>
      <c r="KQL458"/>
      <c r="KQM458"/>
      <c r="KQN458"/>
      <c r="KQO458"/>
      <c r="KQP458"/>
      <c r="KQQ458"/>
      <c r="KQR458"/>
      <c r="KQS458"/>
      <c r="KQT458"/>
      <c r="KQU458"/>
      <c r="KQV458"/>
      <c r="KQW458"/>
      <c r="KQX458"/>
      <c r="KQY458"/>
      <c r="KQZ458"/>
      <c r="KRA458"/>
      <c r="KRB458"/>
      <c r="KRC458"/>
      <c r="KRD458"/>
      <c r="KRE458"/>
      <c r="KRF458"/>
      <c r="KRG458"/>
      <c r="KRH458"/>
      <c r="KRI458"/>
      <c r="KRJ458"/>
      <c r="KRK458"/>
      <c r="KRL458"/>
      <c r="KRM458"/>
      <c r="KRN458"/>
      <c r="KRO458"/>
      <c r="KRP458"/>
      <c r="KRQ458"/>
      <c r="KRR458"/>
      <c r="KRS458"/>
      <c r="KRT458"/>
      <c r="KRU458"/>
      <c r="KRV458"/>
      <c r="KRW458"/>
      <c r="KRX458"/>
      <c r="KRY458"/>
      <c r="KRZ458"/>
      <c r="KSA458"/>
      <c r="KSB458"/>
      <c r="KSC458"/>
      <c r="KSD458"/>
      <c r="KSE458"/>
      <c r="KSF458"/>
      <c r="KSG458"/>
      <c r="KSH458"/>
      <c r="KSI458"/>
      <c r="KSJ458"/>
      <c r="KSK458"/>
      <c r="KSL458"/>
      <c r="KSM458"/>
      <c r="KSN458"/>
      <c r="KSO458"/>
      <c r="KSP458"/>
      <c r="KSQ458"/>
      <c r="KSR458"/>
      <c r="KSS458"/>
      <c r="KST458"/>
      <c r="KSU458"/>
      <c r="KSV458"/>
      <c r="KSW458"/>
      <c r="KSX458"/>
      <c r="KSY458"/>
      <c r="KSZ458"/>
      <c r="KTA458"/>
      <c r="KTB458"/>
      <c r="KTC458"/>
      <c r="KTD458"/>
      <c r="KTE458"/>
      <c r="KTF458"/>
      <c r="KTG458"/>
      <c r="KTH458"/>
      <c r="KTI458"/>
      <c r="KTJ458"/>
      <c r="KTK458"/>
      <c r="KTL458"/>
      <c r="KTM458"/>
      <c r="KTN458"/>
      <c r="KTO458"/>
      <c r="KTP458"/>
      <c r="KTQ458"/>
      <c r="KTR458"/>
      <c r="KTS458"/>
      <c r="KTT458"/>
      <c r="KTU458"/>
      <c r="KTV458"/>
      <c r="KTW458"/>
      <c r="KTX458"/>
      <c r="KTY458"/>
      <c r="KTZ458"/>
      <c r="KUA458"/>
      <c r="KUB458"/>
      <c r="KUC458"/>
      <c r="KUD458"/>
      <c r="KUE458"/>
      <c r="KUF458"/>
      <c r="KUG458"/>
      <c r="KUH458"/>
      <c r="KUI458"/>
      <c r="KUJ458"/>
      <c r="KUK458"/>
      <c r="KUL458"/>
      <c r="KUM458"/>
      <c r="KUN458"/>
      <c r="KUO458"/>
      <c r="KUP458"/>
      <c r="KUQ458"/>
      <c r="KUR458"/>
      <c r="KUS458"/>
      <c r="KUT458"/>
      <c r="KUU458"/>
      <c r="KUV458"/>
      <c r="KUW458"/>
      <c r="KUX458"/>
      <c r="KUY458"/>
      <c r="KUZ458"/>
      <c r="KVA458"/>
      <c r="KVB458"/>
      <c r="KVC458"/>
      <c r="KVD458"/>
      <c r="KVE458"/>
      <c r="KVF458"/>
      <c r="KVG458"/>
      <c r="KVH458"/>
      <c r="KVI458"/>
      <c r="KVJ458"/>
      <c r="KVK458"/>
      <c r="KVL458"/>
      <c r="KVM458"/>
      <c r="KVN458"/>
      <c r="KVO458"/>
      <c r="KVP458"/>
      <c r="KVQ458"/>
      <c r="KVR458"/>
      <c r="KVS458"/>
      <c r="KVT458"/>
      <c r="KVU458"/>
      <c r="KVV458"/>
      <c r="KVW458"/>
      <c r="KVX458"/>
      <c r="KVY458"/>
      <c r="KVZ458"/>
      <c r="KWA458"/>
      <c r="KWB458"/>
      <c r="KWC458"/>
      <c r="KWD458"/>
      <c r="KWE458"/>
      <c r="KWF458"/>
      <c r="KWG458"/>
      <c r="KWH458"/>
      <c r="KWI458"/>
      <c r="KWJ458"/>
      <c r="KWK458"/>
      <c r="KWL458"/>
      <c r="KWM458"/>
      <c r="KWN458"/>
      <c r="KWO458"/>
      <c r="KWP458"/>
      <c r="KWQ458"/>
      <c r="KWR458"/>
      <c r="KWS458"/>
      <c r="KWT458"/>
      <c r="KWU458"/>
      <c r="KWV458"/>
      <c r="KWW458"/>
      <c r="KWX458"/>
      <c r="KWY458"/>
      <c r="KWZ458"/>
      <c r="KXA458"/>
      <c r="KXB458"/>
      <c r="KXC458"/>
      <c r="KXD458"/>
      <c r="KXE458"/>
      <c r="KXF458"/>
      <c r="KXG458"/>
      <c r="KXH458"/>
      <c r="KXI458"/>
      <c r="KXJ458"/>
      <c r="KXK458"/>
      <c r="KXL458"/>
      <c r="KXM458"/>
      <c r="KXN458"/>
      <c r="KXO458"/>
      <c r="KXP458"/>
      <c r="KXQ458"/>
      <c r="KXR458"/>
      <c r="KXS458"/>
      <c r="KXT458"/>
      <c r="KXU458"/>
      <c r="KXV458"/>
      <c r="KXW458"/>
      <c r="KXX458"/>
      <c r="KXY458"/>
      <c r="KXZ458"/>
      <c r="KYA458"/>
      <c r="KYB458"/>
      <c r="KYC458"/>
      <c r="KYD458"/>
      <c r="KYE458"/>
      <c r="KYF458"/>
      <c r="KYG458"/>
      <c r="KYH458"/>
      <c r="KYI458"/>
      <c r="KYJ458"/>
      <c r="KYK458"/>
      <c r="KYL458"/>
      <c r="KYM458"/>
      <c r="KYN458"/>
      <c r="KYO458"/>
      <c r="KYP458"/>
      <c r="KYQ458"/>
      <c r="KYR458"/>
      <c r="KYS458"/>
      <c r="KYT458"/>
      <c r="KYU458"/>
      <c r="KYV458"/>
      <c r="KYW458"/>
      <c r="KYX458"/>
      <c r="KYY458"/>
      <c r="KYZ458"/>
      <c r="KZA458"/>
      <c r="KZB458"/>
      <c r="KZC458"/>
      <c r="KZD458"/>
      <c r="KZE458"/>
      <c r="KZF458"/>
      <c r="KZG458"/>
      <c r="KZH458"/>
      <c r="KZI458"/>
      <c r="KZJ458"/>
      <c r="KZK458"/>
      <c r="KZL458"/>
      <c r="KZM458"/>
      <c r="KZN458"/>
      <c r="KZO458"/>
      <c r="KZP458"/>
      <c r="KZQ458"/>
      <c r="KZR458"/>
      <c r="KZS458"/>
      <c r="KZT458"/>
      <c r="KZU458"/>
      <c r="KZV458"/>
      <c r="KZW458"/>
      <c r="KZX458"/>
      <c r="KZY458"/>
      <c r="KZZ458"/>
      <c r="LAA458"/>
      <c r="LAB458"/>
      <c r="LAC458"/>
      <c r="LAD458"/>
      <c r="LAE458"/>
      <c r="LAF458"/>
      <c r="LAG458"/>
      <c r="LAH458"/>
      <c r="LAI458"/>
      <c r="LAJ458"/>
      <c r="LAK458"/>
      <c r="LAL458"/>
      <c r="LAM458"/>
      <c r="LAN458"/>
      <c r="LAO458"/>
      <c r="LAP458"/>
      <c r="LAQ458"/>
      <c r="LAR458"/>
      <c r="LAS458"/>
      <c r="LAT458"/>
      <c r="LAU458"/>
      <c r="LAV458"/>
      <c r="LAW458"/>
      <c r="LAX458"/>
      <c r="LAY458"/>
      <c r="LAZ458"/>
      <c r="LBA458"/>
      <c r="LBB458"/>
      <c r="LBC458"/>
      <c r="LBD458"/>
      <c r="LBE458"/>
      <c r="LBF458"/>
      <c r="LBG458"/>
      <c r="LBH458"/>
      <c r="LBI458"/>
      <c r="LBJ458"/>
      <c r="LBK458"/>
      <c r="LBL458"/>
      <c r="LBM458"/>
      <c r="LBN458"/>
      <c r="LBO458"/>
      <c r="LBP458"/>
      <c r="LBQ458"/>
      <c r="LBR458"/>
      <c r="LBS458"/>
      <c r="LBT458"/>
      <c r="LBU458"/>
      <c r="LBV458"/>
      <c r="LBW458"/>
      <c r="LBX458"/>
      <c r="LBY458"/>
      <c r="LBZ458"/>
      <c r="LCA458"/>
      <c r="LCB458"/>
      <c r="LCC458"/>
      <c r="LCD458"/>
      <c r="LCE458"/>
      <c r="LCF458"/>
      <c r="LCG458"/>
      <c r="LCH458"/>
      <c r="LCI458"/>
      <c r="LCJ458"/>
      <c r="LCK458"/>
      <c r="LCL458"/>
      <c r="LCM458"/>
      <c r="LCN458"/>
      <c r="LCO458"/>
      <c r="LCP458"/>
      <c r="LCQ458"/>
      <c r="LCR458"/>
      <c r="LCS458"/>
      <c r="LCT458"/>
      <c r="LCU458"/>
      <c r="LCV458"/>
      <c r="LCW458"/>
      <c r="LCX458"/>
      <c r="LCY458"/>
      <c r="LCZ458"/>
      <c r="LDA458"/>
      <c r="LDB458"/>
      <c r="LDC458"/>
      <c r="LDD458"/>
      <c r="LDE458"/>
      <c r="LDF458"/>
      <c r="LDG458"/>
      <c r="LDH458"/>
      <c r="LDI458"/>
      <c r="LDJ458"/>
      <c r="LDK458"/>
      <c r="LDL458"/>
      <c r="LDM458"/>
      <c r="LDN458"/>
      <c r="LDO458"/>
      <c r="LDP458"/>
      <c r="LDQ458"/>
      <c r="LDR458"/>
      <c r="LDS458"/>
      <c r="LDT458"/>
      <c r="LDU458"/>
      <c r="LDV458"/>
      <c r="LDW458"/>
      <c r="LDX458"/>
      <c r="LDY458"/>
      <c r="LDZ458"/>
      <c r="LEA458"/>
      <c r="LEB458"/>
      <c r="LEC458"/>
      <c r="LED458"/>
      <c r="LEE458"/>
      <c r="LEF458"/>
      <c r="LEG458"/>
      <c r="LEH458"/>
      <c r="LEI458"/>
      <c r="LEJ458"/>
      <c r="LEK458"/>
      <c r="LEL458"/>
      <c r="LEM458"/>
      <c r="LEN458"/>
      <c r="LEO458"/>
      <c r="LEP458"/>
      <c r="LEQ458"/>
      <c r="LER458"/>
      <c r="LES458"/>
      <c r="LET458"/>
      <c r="LEU458"/>
      <c r="LEV458"/>
      <c r="LEW458"/>
      <c r="LEX458"/>
      <c r="LEY458"/>
      <c r="LEZ458"/>
      <c r="LFA458"/>
      <c r="LFB458"/>
      <c r="LFC458"/>
      <c r="LFD458"/>
      <c r="LFE458"/>
      <c r="LFF458"/>
      <c r="LFG458"/>
      <c r="LFH458"/>
      <c r="LFI458"/>
      <c r="LFJ458"/>
      <c r="LFK458"/>
      <c r="LFL458"/>
      <c r="LFM458"/>
      <c r="LFN458"/>
      <c r="LFO458"/>
      <c r="LFP458"/>
      <c r="LFQ458"/>
      <c r="LFR458"/>
      <c r="LFS458"/>
      <c r="LFT458"/>
      <c r="LFU458"/>
      <c r="LFV458"/>
      <c r="LFW458"/>
      <c r="LFX458"/>
      <c r="LFY458"/>
      <c r="LFZ458"/>
      <c r="LGA458"/>
      <c r="LGB458"/>
      <c r="LGC458"/>
      <c r="LGD458"/>
      <c r="LGE458"/>
      <c r="LGF458"/>
      <c r="LGG458"/>
      <c r="LGH458"/>
      <c r="LGI458"/>
      <c r="LGJ458"/>
      <c r="LGK458"/>
      <c r="LGL458"/>
      <c r="LGM458"/>
      <c r="LGN458"/>
      <c r="LGO458"/>
      <c r="LGP458"/>
      <c r="LGQ458"/>
      <c r="LGR458"/>
      <c r="LGS458"/>
      <c r="LGT458"/>
      <c r="LGU458"/>
      <c r="LGV458"/>
      <c r="LGW458"/>
      <c r="LGX458"/>
      <c r="LGY458"/>
      <c r="LGZ458"/>
      <c r="LHA458"/>
      <c r="LHB458"/>
      <c r="LHC458"/>
      <c r="LHD458"/>
      <c r="LHE458"/>
      <c r="LHF458"/>
      <c r="LHG458"/>
      <c r="LHH458"/>
      <c r="LHI458"/>
      <c r="LHJ458"/>
      <c r="LHK458"/>
      <c r="LHL458"/>
      <c r="LHM458"/>
      <c r="LHN458"/>
      <c r="LHO458"/>
      <c r="LHP458"/>
      <c r="LHQ458"/>
      <c r="LHR458"/>
      <c r="LHS458"/>
      <c r="LHT458"/>
      <c r="LHU458"/>
      <c r="LHV458"/>
      <c r="LHW458"/>
      <c r="LHX458"/>
      <c r="LHY458"/>
      <c r="LHZ458"/>
      <c r="LIA458"/>
      <c r="LIB458"/>
      <c r="LIC458"/>
      <c r="LID458"/>
      <c r="LIE458"/>
      <c r="LIF458"/>
      <c r="LIG458"/>
      <c r="LIH458"/>
      <c r="LII458"/>
      <c r="LIJ458"/>
      <c r="LIK458"/>
      <c r="LIL458"/>
      <c r="LIM458"/>
      <c r="LIN458"/>
      <c r="LIO458"/>
      <c r="LIP458"/>
      <c r="LIQ458"/>
      <c r="LIR458"/>
      <c r="LIS458"/>
      <c r="LIT458"/>
      <c r="LIU458"/>
      <c r="LIV458"/>
      <c r="LIW458"/>
      <c r="LIX458"/>
      <c r="LIY458"/>
      <c r="LIZ458"/>
      <c r="LJA458"/>
      <c r="LJB458"/>
      <c r="LJC458"/>
      <c r="LJD458"/>
      <c r="LJE458"/>
      <c r="LJF458"/>
      <c r="LJG458"/>
      <c r="LJH458"/>
      <c r="LJI458"/>
      <c r="LJJ458"/>
      <c r="LJK458"/>
      <c r="LJL458"/>
      <c r="LJM458"/>
      <c r="LJN458"/>
      <c r="LJO458"/>
      <c r="LJP458"/>
      <c r="LJQ458"/>
      <c r="LJR458"/>
      <c r="LJS458"/>
      <c r="LJT458"/>
      <c r="LJU458"/>
      <c r="LJV458"/>
      <c r="LJW458"/>
      <c r="LJX458"/>
      <c r="LJY458"/>
      <c r="LJZ458"/>
      <c r="LKA458"/>
      <c r="LKB458"/>
      <c r="LKC458"/>
      <c r="LKD458"/>
      <c r="LKE458"/>
      <c r="LKF458"/>
      <c r="LKG458"/>
      <c r="LKH458"/>
      <c r="LKI458"/>
      <c r="LKJ458"/>
      <c r="LKK458"/>
      <c r="LKL458"/>
      <c r="LKM458"/>
      <c r="LKN458"/>
      <c r="LKO458"/>
      <c r="LKP458"/>
      <c r="LKQ458"/>
      <c r="LKR458"/>
      <c r="LKS458"/>
      <c r="LKT458"/>
      <c r="LKU458"/>
      <c r="LKV458"/>
      <c r="LKW458"/>
      <c r="LKX458"/>
      <c r="LKY458"/>
      <c r="LKZ458"/>
      <c r="LLA458"/>
      <c r="LLB458"/>
      <c r="LLC458"/>
      <c r="LLD458"/>
      <c r="LLE458"/>
      <c r="LLF458"/>
      <c r="LLG458"/>
      <c r="LLH458"/>
      <c r="LLI458"/>
      <c r="LLJ458"/>
      <c r="LLK458"/>
      <c r="LLL458"/>
      <c r="LLM458"/>
      <c r="LLN458"/>
      <c r="LLO458"/>
      <c r="LLP458"/>
      <c r="LLQ458"/>
      <c r="LLR458"/>
      <c r="LLS458"/>
      <c r="LLT458"/>
      <c r="LLU458"/>
      <c r="LLV458"/>
      <c r="LLW458"/>
      <c r="LLX458"/>
      <c r="LLY458"/>
      <c r="LLZ458"/>
      <c r="LMA458"/>
      <c r="LMB458"/>
      <c r="LMC458"/>
      <c r="LMD458"/>
      <c r="LME458"/>
      <c r="LMF458"/>
      <c r="LMG458"/>
      <c r="LMH458"/>
      <c r="LMI458"/>
      <c r="LMJ458"/>
      <c r="LMK458"/>
      <c r="LML458"/>
      <c r="LMM458"/>
      <c r="LMN458"/>
      <c r="LMO458"/>
      <c r="LMP458"/>
      <c r="LMQ458"/>
      <c r="LMR458"/>
      <c r="LMS458"/>
      <c r="LMT458"/>
      <c r="LMU458"/>
      <c r="LMV458"/>
      <c r="LMW458"/>
      <c r="LMX458"/>
      <c r="LMY458"/>
      <c r="LMZ458"/>
      <c r="LNA458"/>
      <c r="LNB458"/>
      <c r="LNC458"/>
      <c r="LND458"/>
      <c r="LNE458"/>
      <c r="LNF458"/>
      <c r="LNG458"/>
      <c r="LNH458"/>
      <c r="LNI458"/>
      <c r="LNJ458"/>
      <c r="LNK458"/>
      <c r="LNL458"/>
      <c r="LNM458"/>
      <c r="LNN458"/>
      <c r="LNO458"/>
      <c r="LNP458"/>
      <c r="LNQ458"/>
      <c r="LNR458"/>
      <c r="LNS458"/>
      <c r="LNT458"/>
      <c r="LNU458"/>
      <c r="LNV458"/>
      <c r="LNW458"/>
      <c r="LNX458"/>
      <c r="LNY458"/>
      <c r="LNZ458"/>
      <c r="LOA458"/>
      <c r="LOB458"/>
      <c r="LOC458"/>
      <c r="LOD458"/>
      <c r="LOE458"/>
      <c r="LOF458"/>
      <c r="LOG458"/>
      <c r="LOH458"/>
      <c r="LOI458"/>
      <c r="LOJ458"/>
      <c r="LOK458"/>
      <c r="LOL458"/>
      <c r="LOM458"/>
      <c r="LON458"/>
      <c r="LOO458"/>
      <c r="LOP458"/>
      <c r="LOQ458"/>
      <c r="LOR458"/>
      <c r="LOS458"/>
      <c r="LOT458"/>
      <c r="LOU458"/>
      <c r="LOV458"/>
      <c r="LOW458"/>
      <c r="LOX458"/>
      <c r="LOY458"/>
      <c r="LOZ458"/>
      <c r="LPA458"/>
      <c r="LPB458"/>
      <c r="LPC458"/>
      <c r="LPD458"/>
      <c r="LPE458"/>
      <c r="LPF458"/>
      <c r="LPG458"/>
      <c r="LPH458"/>
      <c r="LPI458"/>
      <c r="LPJ458"/>
      <c r="LPK458"/>
      <c r="LPL458"/>
      <c r="LPM458"/>
      <c r="LPN458"/>
      <c r="LPO458"/>
      <c r="LPP458"/>
      <c r="LPQ458"/>
      <c r="LPR458"/>
      <c r="LPS458"/>
      <c r="LPT458"/>
      <c r="LPU458"/>
      <c r="LPV458"/>
      <c r="LPW458"/>
      <c r="LPX458"/>
      <c r="LPY458"/>
      <c r="LPZ458"/>
      <c r="LQA458"/>
      <c r="LQB458"/>
      <c r="LQC458"/>
      <c r="LQD458"/>
      <c r="LQE458"/>
      <c r="LQF458"/>
      <c r="LQG458"/>
      <c r="LQH458"/>
      <c r="LQI458"/>
      <c r="LQJ458"/>
      <c r="LQK458"/>
      <c r="LQL458"/>
      <c r="LQM458"/>
      <c r="LQN458"/>
      <c r="LQO458"/>
      <c r="LQP458"/>
      <c r="LQQ458"/>
      <c r="LQR458"/>
      <c r="LQS458"/>
      <c r="LQT458"/>
      <c r="LQU458"/>
      <c r="LQV458"/>
      <c r="LQW458"/>
      <c r="LQX458"/>
      <c r="LQY458"/>
      <c r="LQZ458"/>
      <c r="LRA458"/>
      <c r="LRB458"/>
      <c r="LRC458"/>
      <c r="LRD458"/>
      <c r="LRE458"/>
      <c r="LRF458"/>
      <c r="LRG458"/>
      <c r="LRH458"/>
      <c r="LRI458"/>
      <c r="LRJ458"/>
      <c r="LRK458"/>
      <c r="LRL458"/>
      <c r="LRM458"/>
      <c r="LRN458"/>
      <c r="LRO458"/>
      <c r="LRP458"/>
      <c r="LRQ458"/>
      <c r="LRR458"/>
      <c r="LRS458"/>
      <c r="LRT458"/>
      <c r="LRU458"/>
      <c r="LRV458"/>
      <c r="LRW458"/>
      <c r="LRX458"/>
      <c r="LRY458"/>
      <c r="LRZ458"/>
      <c r="LSA458"/>
      <c r="LSB458"/>
      <c r="LSC458"/>
      <c r="LSD458"/>
      <c r="LSE458"/>
      <c r="LSF458"/>
      <c r="LSG458"/>
      <c r="LSH458"/>
      <c r="LSI458"/>
      <c r="LSJ458"/>
      <c r="LSK458"/>
      <c r="LSL458"/>
      <c r="LSM458"/>
      <c r="LSN458"/>
      <c r="LSO458"/>
      <c r="LSP458"/>
      <c r="LSQ458"/>
      <c r="LSR458"/>
      <c r="LSS458"/>
      <c r="LST458"/>
      <c r="LSU458"/>
      <c r="LSV458"/>
      <c r="LSW458"/>
      <c r="LSX458"/>
      <c r="LSY458"/>
      <c r="LSZ458"/>
      <c r="LTA458"/>
      <c r="LTB458"/>
      <c r="LTC458"/>
      <c r="LTD458"/>
      <c r="LTE458"/>
      <c r="LTF458"/>
      <c r="LTG458"/>
      <c r="LTH458"/>
      <c r="LTI458"/>
      <c r="LTJ458"/>
      <c r="LTK458"/>
      <c r="LTL458"/>
      <c r="LTM458"/>
      <c r="LTN458"/>
      <c r="LTO458"/>
      <c r="LTP458"/>
      <c r="LTQ458"/>
      <c r="LTR458"/>
      <c r="LTS458"/>
      <c r="LTT458"/>
      <c r="LTU458"/>
      <c r="LTV458"/>
      <c r="LTW458"/>
      <c r="LTX458"/>
      <c r="LTY458"/>
      <c r="LTZ458"/>
      <c r="LUA458"/>
      <c r="LUB458"/>
      <c r="LUC458"/>
      <c r="LUD458"/>
      <c r="LUE458"/>
      <c r="LUF458"/>
      <c r="LUG458"/>
      <c r="LUH458"/>
      <c r="LUI458"/>
      <c r="LUJ458"/>
      <c r="LUK458"/>
      <c r="LUL458"/>
      <c r="LUM458"/>
      <c r="LUN458"/>
      <c r="LUO458"/>
      <c r="LUP458"/>
      <c r="LUQ458"/>
      <c r="LUR458"/>
      <c r="LUS458"/>
      <c r="LUT458"/>
      <c r="LUU458"/>
      <c r="LUV458"/>
      <c r="LUW458"/>
      <c r="LUX458"/>
      <c r="LUY458"/>
      <c r="LUZ458"/>
      <c r="LVA458"/>
      <c r="LVB458"/>
      <c r="LVC458"/>
      <c r="LVD458"/>
      <c r="LVE458"/>
      <c r="LVF458"/>
      <c r="LVG458"/>
      <c r="LVH458"/>
      <c r="LVI458"/>
      <c r="LVJ458"/>
      <c r="LVK458"/>
      <c r="LVL458"/>
      <c r="LVM458"/>
      <c r="LVN458"/>
      <c r="LVO458"/>
      <c r="LVP458"/>
      <c r="LVQ458"/>
      <c r="LVR458"/>
      <c r="LVS458"/>
      <c r="LVT458"/>
      <c r="LVU458"/>
      <c r="LVV458"/>
      <c r="LVW458"/>
      <c r="LVX458"/>
      <c r="LVY458"/>
      <c r="LVZ458"/>
      <c r="LWA458"/>
      <c r="LWB458"/>
      <c r="LWC458"/>
      <c r="LWD458"/>
      <c r="LWE458"/>
      <c r="LWF458"/>
      <c r="LWG458"/>
      <c r="LWH458"/>
      <c r="LWI458"/>
      <c r="LWJ458"/>
      <c r="LWK458"/>
      <c r="LWL458"/>
      <c r="LWM458"/>
      <c r="LWN458"/>
      <c r="LWO458"/>
      <c r="LWP458"/>
      <c r="LWQ458"/>
      <c r="LWR458"/>
      <c r="LWS458"/>
      <c r="LWT458"/>
      <c r="LWU458"/>
      <c r="LWV458"/>
      <c r="LWW458"/>
      <c r="LWX458"/>
      <c r="LWY458"/>
      <c r="LWZ458"/>
      <c r="LXA458"/>
      <c r="LXB458"/>
      <c r="LXC458"/>
      <c r="LXD458"/>
      <c r="LXE458"/>
      <c r="LXF458"/>
      <c r="LXG458"/>
      <c r="LXH458"/>
      <c r="LXI458"/>
      <c r="LXJ458"/>
      <c r="LXK458"/>
      <c r="LXL458"/>
      <c r="LXM458"/>
      <c r="LXN458"/>
      <c r="LXO458"/>
      <c r="LXP458"/>
      <c r="LXQ458"/>
      <c r="LXR458"/>
      <c r="LXS458"/>
      <c r="LXT458"/>
      <c r="LXU458"/>
      <c r="LXV458"/>
      <c r="LXW458"/>
      <c r="LXX458"/>
      <c r="LXY458"/>
      <c r="LXZ458"/>
      <c r="LYA458"/>
      <c r="LYB458"/>
      <c r="LYC458"/>
      <c r="LYD458"/>
      <c r="LYE458"/>
      <c r="LYF458"/>
      <c r="LYG458"/>
      <c r="LYH458"/>
      <c r="LYI458"/>
      <c r="LYJ458"/>
      <c r="LYK458"/>
      <c r="LYL458"/>
      <c r="LYM458"/>
      <c r="LYN458"/>
      <c r="LYO458"/>
      <c r="LYP458"/>
      <c r="LYQ458"/>
      <c r="LYR458"/>
      <c r="LYS458"/>
      <c r="LYT458"/>
      <c r="LYU458"/>
      <c r="LYV458"/>
      <c r="LYW458"/>
      <c r="LYX458"/>
      <c r="LYY458"/>
      <c r="LYZ458"/>
      <c r="LZA458"/>
      <c r="LZB458"/>
      <c r="LZC458"/>
      <c r="LZD458"/>
      <c r="LZE458"/>
      <c r="LZF458"/>
      <c r="LZG458"/>
      <c r="LZH458"/>
      <c r="LZI458"/>
      <c r="LZJ458"/>
      <c r="LZK458"/>
      <c r="LZL458"/>
      <c r="LZM458"/>
      <c r="LZN458"/>
      <c r="LZO458"/>
      <c r="LZP458"/>
      <c r="LZQ458"/>
      <c r="LZR458"/>
      <c r="LZS458"/>
      <c r="LZT458"/>
      <c r="LZU458"/>
      <c r="LZV458"/>
      <c r="LZW458"/>
      <c r="LZX458"/>
      <c r="LZY458"/>
      <c r="LZZ458"/>
      <c r="MAA458"/>
      <c r="MAB458"/>
      <c r="MAC458"/>
      <c r="MAD458"/>
      <c r="MAE458"/>
      <c r="MAF458"/>
      <c r="MAG458"/>
      <c r="MAH458"/>
      <c r="MAI458"/>
      <c r="MAJ458"/>
      <c r="MAK458"/>
      <c r="MAL458"/>
      <c r="MAM458"/>
      <c r="MAN458"/>
      <c r="MAO458"/>
      <c r="MAP458"/>
      <c r="MAQ458"/>
      <c r="MAR458"/>
      <c r="MAS458"/>
      <c r="MAT458"/>
      <c r="MAU458"/>
      <c r="MAV458"/>
      <c r="MAW458"/>
      <c r="MAX458"/>
      <c r="MAY458"/>
      <c r="MAZ458"/>
      <c r="MBA458"/>
      <c r="MBB458"/>
      <c r="MBC458"/>
      <c r="MBD458"/>
      <c r="MBE458"/>
      <c r="MBF458"/>
      <c r="MBG458"/>
      <c r="MBH458"/>
      <c r="MBI458"/>
      <c r="MBJ458"/>
      <c r="MBK458"/>
      <c r="MBL458"/>
      <c r="MBM458"/>
      <c r="MBN458"/>
      <c r="MBO458"/>
      <c r="MBP458"/>
      <c r="MBQ458"/>
      <c r="MBR458"/>
      <c r="MBS458"/>
      <c r="MBT458"/>
      <c r="MBU458"/>
      <c r="MBV458"/>
      <c r="MBW458"/>
      <c r="MBX458"/>
      <c r="MBY458"/>
      <c r="MBZ458"/>
      <c r="MCA458"/>
      <c r="MCB458"/>
      <c r="MCC458"/>
      <c r="MCD458"/>
      <c r="MCE458"/>
      <c r="MCF458"/>
      <c r="MCG458"/>
      <c r="MCH458"/>
      <c r="MCI458"/>
      <c r="MCJ458"/>
      <c r="MCK458"/>
      <c r="MCL458"/>
      <c r="MCM458"/>
      <c r="MCN458"/>
      <c r="MCO458"/>
      <c r="MCP458"/>
      <c r="MCQ458"/>
      <c r="MCR458"/>
      <c r="MCS458"/>
      <c r="MCT458"/>
      <c r="MCU458"/>
      <c r="MCV458"/>
      <c r="MCW458"/>
      <c r="MCX458"/>
      <c r="MCY458"/>
      <c r="MCZ458"/>
      <c r="MDA458"/>
      <c r="MDB458"/>
      <c r="MDC458"/>
      <c r="MDD458"/>
      <c r="MDE458"/>
      <c r="MDF458"/>
      <c r="MDG458"/>
      <c r="MDH458"/>
      <c r="MDI458"/>
      <c r="MDJ458"/>
      <c r="MDK458"/>
      <c r="MDL458"/>
      <c r="MDM458"/>
      <c r="MDN458"/>
      <c r="MDO458"/>
      <c r="MDP458"/>
      <c r="MDQ458"/>
      <c r="MDR458"/>
      <c r="MDS458"/>
      <c r="MDT458"/>
      <c r="MDU458"/>
      <c r="MDV458"/>
      <c r="MDW458"/>
      <c r="MDX458"/>
      <c r="MDY458"/>
      <c r="MDZ458"/>
      <c r="MEA458"/>
      <c r="MEB458"/>
      <c r="MEC458"/>
      <c r="MED458"/>
      <c r="MEE458"/>
      <c r="MEF458"/>
      <c r="MEG458"/>
      <c r="MEH458"/>
      <c r="MEI458"/>
      <c r="MEJ458"/>
      <c r="MEK458"/>
      <c r="MEL458"/>
      <c r="MEM458"/>
      <c r="MEN458"/>
      <c r="MEO458"/>
      <c r="MEP458"/>
      <c r="MEQ458"/>
      <c r="MER458"/>
      <c r="MES458"/>
      <c r="MET458"/>
      <c r="MEU458"/>
      <c r="MEV458"/>
      <c r="MEW458"/>
      <c r="MEX458"/>
      <c r="MEY458"/>
      <c r="MEZ458"/>
      <c r="MFA458"/>
      <c r="MFB458"/>
      <c r="MFC458"/>
      <c r="MFD458"/>
      <c r="MFE458"/>
      <c r="MFF458"/>
      <c r="MFG458"/>
      <c r="MFH458"/>
      <c r="MFI458"/>
      <c r="MFJ458"/>
      <c r="MFK458"/>
      <c r="MFL458"/>
      <c r="MFM458"/>
      <c r="MFN458"/>
      <c r="MFO458"/>
      <c r="MFP458"/>
      <c r="MFQ458"/>
      <c r="MFR458"/>
      <c r="MFS458"/>
      <c r="MFT458"/>
      <c r="MFU458"/>
      <c r="MFV458"/>
      <c r="MFW458"/>
      <c r="MFX458"/>
      <c r="MFY458"/>
      <c r="MFZ458"/>
      <c r="MGA458"/>
      <c r="MGB458"/>
      <c r="MGC458"/>
      <c r="MGD458"/>
      <c r="MGE458"/>
      <c r="MGF458"/>
      <c r="MGG458"/>
      <c r="MGH458"/>
      <c r="MGI458"/>
      <c r="MGJ458"/>
      <c r="MGK458"/>
      <c r="MGL458"/>
      <c r="MGM458"/>
      <c r="MGN458"/>
      <c r="MGO458"/>
      <c r="MGP458"/>
      <c r="MGQ458"/>
      <c r="MGR458"/>
      <c r="MGS458"/>
      <c r="MGT458"/>
      <c r="MGU458"/>
      <c r="MGV458"/>
      <c r="MGW458"/>
      <c r="MGX458"/>
      <c r="MGY458"/>
      <c r="MGZ458"/>
      <c r="MHA458"/>
      <c r="MHB458"/>
      <c r="MHC458"/>
      <c r="MHD458"/>
      <c r="MHE458"/>
      <c r="MHF458"/>
      <c r="MHG458"/>
      <c r="MHH458"/>
      <c r="MHI458"/>
      <c r="MHJ458"/>
      <c r="MHK458"/>
      <c r="MHL458"/>
      <c r="MHM458"/>
      <c r="MHN458"/>
      <c r="MHO458"/>
      <c r="MHP458"/>
      <c r="MHQ458"/>
      <c r="MHR458"/>
      <c r="MHS458"/>
      <c r="MHT458"/>
      <c r="MHU458"/>
      <c r="MHV458"/>
      <c r="MHW458"/>
      <c r="MHX458"/>
      <c r="MHY458"/>
      <c r="MHZ458"/>
      <c r="MIA458"/>
      <c r="MIB458"/>
      <c r="MIC458"/>
      <c r="MID458"/>
      <c r="MIE458"/>
      <c r="MIF458"/>
      <c r="MIG458"/>
      <c r="MIH458"/>
      <c r="MII458"/>
      <c r="MIJ458"/>
      <c r="MIK458"/>
      <c r="MIL458"/>
      <c r="MIM458"/>
      <c r="MIN458"/>
      <c r="MIO458"/>
      <c r="MIP458"/>
      <c r="MIQ458"/>
      <c r="MIR458"/>
      <c r="MIS458"/>
      <c r="MIT458"/>
      <c r="MIU458"/>
      <c r="MIV458"/>
      <c r="MIW458"/>
      <c r="MIX458"/>
      <c r="MIY458"/>
      <c r="MIZ458"/>
      <c r="MJA458"/>
      <c r="MJB458"/>
      <c r="MJC458"/>
      <c r="MJD458"/>
      <c r="MJE458"/>
      <c r="MJF458"/>
      <c r="MJG458"/>
      <c r="MJH458"/>
      <c r="MJI458"/>
      <c r="MJJ458"/>
      <c r="MJK458"/>
      <c r="MJL458"/>
      <c r="MJM458"/>
      <c r="MJN458"/>
      <c r="MJO458"/>
      <c r="MJP458"/>
      <c r="MJQ458"/>
      <c r="MJR458"/>
      <c r="MJS458"/>
      <c r="MJT458"/>
      <c r="MJU458"/>
      <c r="MJV458"/>
      <c r="MJW458"/>
      <c r="MJX458"/>
      <c r="MJY458"/>
      <c r="MJZ458"/>
      <c r="MKA458"/>
      <c r="MKB458"/>
      <c r="MKC458"/>
      <c r="MKD458"/>
      <c r="MKE458"/>
      <c r="MKF458"/>
      <c r="MKG458"/>
      <c r="MKH458"/>
      <c r="MKI458"/>
      <c r="MKJ458"/>
      <c r="MKK458"/>
      <c r="MKL458"/>
      <c r="MKM458"/>
      <c r="MKN458"/>
      <c r="MKO458"/>
      <c r="MKP458"/>
      <c r="MKQ458"/>
      <c r="MKR458"/>
      <c r="MKS458"/>
      <c r="MKT458"/>
      <c r="MKU458"/>
      <c r="MKV458"/>
      <c r="MKW458"/>
      <c r="MKX458"/>
      <c r="MKY458"/>
      <c r="MKZ458"/>
      <c r="MLA458"/>
      <c r="MLB458"/>
      <c r="MLC458"/>
      <c r="MLD458"/>
      <c r="MLE458"/>
      <c r="MLF458"/>
      <c r="MLG458"/>
      <c r="MLH458"/>
      <c r="MLI458"/>
      <c r="MLJ458"/>
      <c r="MLK458"/>
      <c r="MLL458"/>
      <c r="MLM458"/>
      <c r="MLN458"/>
      <c r="MLO458"/>
      <c r="MLP458"/>
      <c r="MLQ458"/>
      <c r="MLR458"/>
      <c r="MLS458"/>
      <c r="MLT458"/>
      <c r="MLU458"/>
      <c r="MLV458"/>
      <c r="MLW458"/>
      <c r="MLX458"/>
      <c r="MLY458"/>
      <c r="MLZ458"/>
      <c r="MMA458"/>
      <c r="MMB458"/>
      <c r="MMC458"/>
      <c r="MMD458"/>
      <c r="MME458"/>
      <c r="MMF458"/>
      <c r="MMG458"/>
      <c r="MMH458"/>
      <c r="MMI458"/>
      <c r="MMJ458"/>
      <c r="MMK458"/>
      <c r="MML458"/>
      <c r="MMM458"/>
      <c r="MMN458"/>
      <c r="MMO458"/>
      <c r="MMP458"/>
      <c r="MMQ458"/>
      <c r="MMR458"/>
      <c r="MMS458"/>
      <c r="MMT458"/>
      <c r="MMU458"/>
      <c r="MMV458"/>
      <c r="MMW458"/>
      <c r="MMX458"/>
      <c r="MMY458"/>
      <c r="MMZ458"/>
      <c r="MNA458"/>
      <c r="MNB458"/>
      <c r="MNC458"/>
      <c r="MND458"/>
      <c r="MNE458"/>
      <c r="MNF458"/>
      <c r="MNG458"/>
      <c r="MNH458"/>
      <c r="MNI458"/>
      <c r="MNJ458"/>
      <c r="MNK458"/>
      <c r="MNL458"/>
      <c r="MNM458"/>
      <c r="MNN458"/>
      <c r="MNO458"/>
      <c r="MNP458"/>
      <c r="MNQ458"/>
      <c r="MNR458"/>
      <c r="MNS458"/>
      <c r="MNT458"/>
      <c r="MNU458"/>
      <c r="MNV458"/>
      <c r="MNW458"/>
      <c r="MNX458"/>
      <c r="MNY458"/>
      <c r="MNZ458"/>
      <c r="MOA458"/>
      <c r="MOB458"/>
      <c r="MOC458"/>
      <c r="MOD458"/>
      <c r="MOE458"/>
      <c r="MOF458"/>
      <c r="MOG458"/>
      <c r="MOH458"/>
      <c r="MOI458"/>
      <c r="MOJ458"/>
      <c r="MOK458"/>
      <c r="MOL458"/>
      <c r="MOM458"/>
      <c r="MON458"/>
      <c r="MOO458"/>
      <c r="MOP458"/>
      <c r="MOQ458"/>
      <c r="MOR458"/>
      <c r="MOS458"/>
      <c r="MOT458"/>
      <c r="MOU458"/>
      <c r="MOV458"/>
      <c r="MOW458"/>
      <c r="MOX458"/>
      <c r="MOY458"/>
      <c r="MOZ458"/>
      <c r="MPA458"/>
      <c r="MPB458"/>
      <c r="MPC458"/>
      <c r="MPD458"/>
      <c r="MPE458"/>
      <c r="MPF458"/>
      <c r="MPG458"/>
      <c r="MPH458"/>
      <c r="MPI458"/>
      <c r="MPJ458"/>
      <c r="MPK458"/>
      <c r="MPL458"/>
      <c r="MPM458"/>
      <c r="MPN458"/>
      <c r="MPO458"/>
      <c r="MPP458"/>
      <c r="MPQ458"/>
      <c r="MPR458"/>
      <c r="MPS458"/>
      <c r="MPT458"/>
      <c r="MPU458"/>
      <c r="MPV458"/>
      <c r="MPW458"/>
      <c r="MPX458"/>
      <c r="MPY458"/>
      <c r="MPZ458"/>
      <c r="MQA458"/>
      <c r="MQB458"/>
      <c r="MQC458"/>
      <c r="MQD458"/>
      <c r="MQE458"/>
      <c r="MQF458"/>
      <c r="MQG458"/>
      <c r="MQH458"/>
      <c r="MQI458"/>
      <c r="MQJ458"/>
      <c r="MQK458"/>
      <c r="MQL458"/>
      <c r="MQM458"/>
      <c r="MQN458"/>
      <c r="MQO458"/>
      <c r="MQP458"/>
      <c r="MQQ458"/>
      <c r="MQR458"/>
      <c r="MQS458"/>
      <c r="MQT458"/>
      <c r="MQU458"/>
      <c r="MQV458"/>
      <c r="MQW458"/>
      <c r="MQX458"/>
      <c r="MQY458"/>
      <c r="MQZ458"/>
      <c r="MRA458"/>
      <c r="MRB458"/>
      <c r="MRC458"/>
      <c r="MRD458"/>
      <c r="MRE458"/>
      <c r="MRF458"/>
      <c r="MRG458"/>
      <c r="MRH458"/>
      <c r="MRI458"/>
      <c r="MRJ458"/>
      <c r="MRK458"/>
      <c r="MRL458"/>
      <c r="MRM458"/>
      <c r="MRN458"/>
      <c r="MRO458"/>
      <c r="MRP458"/>
      <c r="MRQ458"/>
      <c r="MRR458"/>
      <c r="MRS458"/>
      <c r="MRT458"/>
      <c r="MRU458"/>
      <c r="MRV458"/>
      <c r="MRW458"/>
      <c r="MRX458"/>
      <c r="MRY458"/>
      <c r="MRZ458"/>
      <c r="MSA458"/>
      <c r="MSB458"/>
      <c r="MSC458"/>
      <c r="MSD458"/>
      <c r="MSE458"/>
      <c r="MSF458"/>
      <c r="MSG458"/>
      <c r="MSH458"/>
      <c r="MSI458"/>
      <c r="MSJ458"/>
      <c r="MSK458"/>
      <c r="MSL458"/>
      <c r="MSM458"/>
      <c r="MSN458"/>
      <c r="MSO458"/>
      <c r="MSP458"/>
      <c r="MSQ458"/>
      <c r="MSR458"/>
      <c r="MSS458"/>
      <c r="MST458"/>
      <c r="MSU458"/>
      <c r="MSV458"/>
      <c r="MSW458"/>
      <c r="MSX458"/>
      <c r="MSY458"/>
      <c r="MSZ458"/>
      <c r="MTA458"/>
      <c r="MTB458"/>
      <c r="MTC458"/>
      <c r="MTD458"/>
      <c r="MTE458"/>
      <c r="MTF458"/>
      <c r="MTG458"/>
      <c r="MTH458"/>
      <c r="MTI458"/>
      <c r="MTJ458"/>
      <c r="MTK458"/>
      <c r="MTL458"/>
      <c r="MTM458"/>
      <c r="MTN458"/>
      <c r="MTO458"/>
      <c r="MTP458"/>
      <c r="MTQ458"/>
      <c r="MTR458"/>
      <c r="MTS458"/>
      <c r="MTT458"/>
      <c r="MTU458"/>
      <c r="MTV458"/>
      <c r="MTW458"/>
      <c r="MTX458"/>
      <c r="MTY458"/>
      <c r="MTZ458"/>
      <c r="MUA458"/>
      <c r="MUB458"/>
      <c r="MUC458"/>
      <c r="MUD458"/>
      <c r="MUE458"/>
      <c r="MUF458"/>
      <c r="MUG458"/>
      <c r="MUH458"/>
      <c r="MUI458"/>
      <c r="MUJ458"/>
      <c r="MUK458"/>
      <c r="MUL458"/>
      <c r="MUM458"/>
      <c r="MUN458"/>
      <c r="MUO458"/>
      <c r="MUP458"/>
      <c r="MUQ458"/>
      <c r="MUR458"/>
      <c r="MUS458"/>
      <c r="MUT458"/>
      <c r="MUU458"/>
      <c r="MUV458"/>
      <c r="MUW458"/>
      <c r="MUX458"/>
      <c r="MUY458"/>
      <c r="MUZ458"/>
      <c r="MVA458"/>
      <c r="MVB458"/>
      <c r="MVC458"/>
      <c r="MVD458"/>
      <c r="MVE458"/>
      <c r="MVF458"/>
      <c r="MVG458"/>
      <c r="MVH458"/>
      <c r="MVI458"/>
      <c r="MVJ458"/>
      <c r="MVK458"/>
      <c r="MVL458"/>
      <c r="MVM458"/>
      <c r="MVN458"/>
      <c r="MVO458"/>
      <c r="MVP458"/>
      <c r="MVQ458"/>
      <c r="MVR458"/>
      <c r="MVS458"/>
      <c r="MVT458"/>
      <c r="MVU458"/>
      <c r="MVV458"/>
      <c r="MVW458"/>
      <c r="MVX458"/>
      <c r="MVY458"/>
      <c r="MVZ458"/>
      <c r="MWA458"/>
      <c r="MWB458"/>
      <c r="MWC458"/>
      <c r="MWD458"/>
      <c r="MWE458"/>
      <c r="MWF458"/>
      <c r="MWG458"/>
      <c r="MWH458"/>
      <c r="MWI458"/>
      <c r="MWJ458"/>
      <c r="MWK458"/>
      <c r="MWL458"/>
      <c r="MWM458"/>
      <c r="MWN458"/>
      <c r="MWO458"/>
      <c r="MWP458"/>
      <c r="MWQ458"/>
      <c r="MWR458"/>
      <c r="MWS458"/>
      <c r="MWT458"/>
      <c r="MWU458"/>
      <c r="MWV458"/>
      <c r="MWW458"/>
      <c r="MWX458"/>
      <c r="MWY458"/>
      <c r="MWZ458"/>
      <c r="MXA458"/>
      <c r="MXB458"/>
      <c r="MXC458"/>
      <c r="MXD458"/>
      <c r="MXE458"/>
      <c r="MXF458"/>
      <c r="MXG458"/>
      <c r="MXH458"/>
      <c r="MXI458"/>
      <c r="MXJ458"/>
      <c r="MXK458"/>
      <c r="MXL458"/>
      <c r="MXM458"/>
      <c r="MXN458"/>
      <c r="MXO458"/>
      <c r="MXP458"/>
      <c r="MXQ458"/>
      <c r="MXR458"/>
      <c r="MXS458"/>
      <c r="MXT458"/>
      <c r="MXU458"/>
      <c r="MXV458"/>
      <c r="MXW458"/>
      <c r="MXX458"/>
      <c r="MXY458"/>
      <c r="MXZ458"/>
      <c r="MYA458"/>
      <c r="MYB458"/>
      <c r="MYC458"/>
      <c r="MYD458"/>
      <c r="MYE458"/>
      <c r="MYF458"/>
      <c r="MYG458"/>
      <c r="MYH458"/>
      <c r="MYI458"/>
      <c r="MYJ458"/>
      <c r="MYK458"/>
      <c r="MYL458"/>
      <c r="MYM458"/>
      <c r="MYN458"/>
      <c r="MYO458"/>
      <c r="MYP458"/>
      <c r="MYQ458"/>
      <c r="MYR458"/>
      <c r="MYS458"/>
      <c r="MYT458"/>
      <c r="MYU458"/>
      <c r="MYV458"/>
      <c r="MYW458"/>
      <c r="MYX458"/>
      <c r="MYY458"/>
      <c r="MYZ458"/>
      <c r="MZA458"/>
      <c r="MZB458"/>
      <c r="MZC458"/>
      <c r="MZD458"/>
      <c r="MZE458"/>
      <c r="MZF458"/>
      <c r="MZG458"/>
      <c r="MZH458"/>
      <c r="MZI458"/>
      <c r="MZJ458"/>
      <c r="MZK458"/>
      <c r="MZL458"/>
      <c r="MZM458"/>
      <c r="MZN458"/>
      <c r="MZO458"/>
      <c r="MZP458"/>
      <c r="MZQ458"/>
      <c r="MZR458"/>
      <c r="MZS458"/>
      <c r="MZT458"/>
      <c r="MZU458"/>
      <c r="MZV458"/>
      <c r="MZW458"/>
      <c r="MZX458"/>
      <c r="MZY458"/>
      <c r="MZZ458"/>
      <c r="NAA458"/>
      <c r="NAB458"/>
      <c r="NAC458"/>
      <c r="NAD458"/>
      <c r="NAE458"/>
      <c r="NAF458"/>
      <c r="NAG458"/>
      <c r="NAH458"/>
      <c r="NAI458"/>
      <c r="NAJ458"/>
      <c r="NAK458"/>
      <c r="NAL458"/>
      <c r="NAM458"/>
      <c r="NAN458"/>
      <c r="NAO458"/>
      <c r="NAP458"/>
      <c r="NAQ458"/>
      <c r="NAR458"/>
      <c r="NAS458"/>
      <c r="NAT458"/>
      <c r="NAU458"/>
      <c r="NAV458"/>
      <c r="NAW458"/>
      <c r="NAX458"/>
      <c r="NAY458"/>
      <c r="NAZ458"/>
      <c r="NBA458"/>
      <c r="NBB458"/>
      <c r="NBC458"/>
      <c r="NBD458"/>
      <c r="NBE458"/>
      <c r="NBF458"/>
      <c r="NBG458"/>
      <c r="NBH458"/>
      <c r="NBI458"/>
      <c r="NBJ458"/>
      <c r="NBK458"/>
      <c r="NBL458"/>
      <c r="NBM458"/>
      <c r="NBN458"/>
      <c r="NBO458"/>
      <c r="NBP458"/>
      <c r="NBQ458"/>
      <c r="NBR458"/>
      <c r="NBS458"/>
      <c r="NBT458"/>
      <c r="NBU458"/>
      <c r="NBV458"/>
      <c r="NBW458"/>
      <c r="NBX458"/>
      <c r="NBY458"/>
      <c r="NBZ458"/>
      <c r="NCA458"/>
      <c r="NCB458"/>
      <c r="NCC458"/>
      <c r="NCD458"/>
      <c r="NCE458"/>
      <c r="NCF458"/>
      <c r="NCG458"/>
      <c r="NCH458"/>
      <c r="NCI458"/>
      <c r="NCJ458"/>
      <c r="NCK458"/>
      <c r="NCL458"/>
      <c r="NCM458"/>
      <c r="NCN458"/>
      <c r="NCO458"/>
      <c r="NCP458"/>
      <c r="NCQ458"/>
      <c r="NCR458"/>
      <c r="NCS458"/>
      <c r="NCT458"/>
      <c r="NCU458"/>
      <c r="NCV458"/>
      <c r="NCW458"/>
      <c r="NCX458"/>
      <c r="NCY458"/>
      <c r="NCZ458"/>
      <c r="NDA458"/>
      <c r="NDB458"/>
      <c r="NDC458"/>
      <c r="NDD458"/>
      <c r="NDE458"/>
      <c r="NDF458"/>
      <c r="NDG458"/>
      <c r="NDH458"/>
      <c r="NDI458"/>
      <c r="NDJ458"/>
      <c r="NDK458"/>
      <c r="NDL458"/>
      <c r="NDM458"/>
      <c r="NDN458"/>
      <c r="NDO458"/>
      <c r="NDP458"/>
      <c r="NDQ458"/>
      <c r="NDR458"/>
      <c r="NDS458"/>
      <c r="NDT458"/>
      <c r="NDU458"/>
      <c r="NDV458"/>
      <c r="NDW458"/>
      <c r="NDX458"/>
      <c r="NDY458"/>
      <c r="NDZ458"/>
      <c r="NEA458"/>
      <c r="NEB458"/>
      <c r="NEC458"/>
      <c r="NED458"/>
      <c r="NEE458"/>
      <c r="NEF458"/>
      <c r="NEG458"/>
      <c r="NEH458"/>
      <c r="NEI458"/>
      <c r="NEJ458"/>
      <c r="NEK458"/>
      <c r="NEL458"/>
      <c r="NEM458"/>
      <c r="NEN458"/>
      <c r="NEO458"/>
      <c r="NEP458"/>
      <c r="NEQ458"/>
      <c r="NER458"/>
      <c r="NES458"/>
      <c r="NET458"/>
      <c r="NEU458"/>
      <c r="NEV458"/>
      <c r="NEW458"/>
      <c r="NEX458"/>
      <c r="NEY458"/>
      <c r="NEZ458"/>
      <c r="NFA458"/>
      <c r="NFB458"/>
      <c r="NFC458"/>
      <c r="NFD458"/>
      <c r="NFE458"/>
      <c r="NFF458"/>
      <c r="NFG458"/>
      <c r="NFH458"/>
      <c r="NFI458"/>
      <c r="NFJ458"/>
      <c r="NFK458"/>
      <c r="NFL458"/>
      <c r="NFM458"/>
      <c r="NFN458"/>
      <c r="NFO458"/>
      <c r="NFP458"/>
      <c r="NFQ458"/>
      <c r="NFR458"/>
      <c r="NFS458"/>
      <c r="NFT458"/>
      <c r="NFU458"/>
      <c r="NFV458"/>
      <c r="NFW458"/>
      <c r="NFX458"/>
      <c r="NFY458"/>
      <c r="NFZ458"/>
      <c r="NGA458"/>
      <c r="NGB458"/>
      <c r="NGC458"/>
      <c r="NGD458"/>
      <c r="NGE458"/>
      <c r="NGF458"/>
      <c r="NGG458"/>
      <c r="NGH458"/>
      <c r="NGI458"/>
      <c r="NGJ458"/>
      <c r="NGK458"/>
      <c r="NGL458"/>
      <c r="NGM458"/>
      <c r="NGN458"/>
      <c r="NGO458"/>
      <c r="NGP458"/>
      <c r="NGQ458"/>
      <c r="NGR458"/>
      <c r="NGS458"/>
      <c r="NGT458"/>
      <c r="NGU458"/>
      <c r="NGV458"/>
      <c r="NGW458"/>
      <c r="NGX458"/>
      <c r="NGY458"/>
      <c r="NGZ458"/>
      <c r="NHA458"/>
      <c r="NHB458"/>
      <c r="NHC458"/>
      <c r="NHD458"/>
      <c r="NHE458"/>
      <c r="NHF458"/>
      <c r="NHG458"/>
      <c r="NHH458"/>
      <c r="NHI458"/>
      <c r="NHJ458"/>
      <c r="NHK458"/>
      <c r="NHL458"/>
      <c r="NHM458"/>
      <c r="NHN458"/>
      <c r="NHO458"/>
      <c r="NHP458"/>
      <c r="NHQ458"/>
      <c r="NHR458"/>
      <c r="NHS458"/>
      <c r="NHT458"/>
      <c r="NHU458"/>
      <c r="NHV458"/>
      <c r="NHW458"/>
      <c r="NHX458"/>
      <c r="NHY458"/>
      <c r="NHZ458"/>
      <c r="NIA458"/>
      <c r="NIB458"/>
      <c r="NIC458"/>
      <c r="NID458"/>
      <c r="NIE458"/>
      <c r="NIF458"/>
      <c r="NIG458"/>
      <c r="NIH458"/>
      <c r="NII458"/>
      <c r="NIJ458"/>
      <c r="NIK458"/>
      <c r="NIL458"/>
      <c r="NIM458"/>
      <c r="NIN458"/>
      <c r="NIO458"/>
      <c r="NIP458"/>
      <c r="NIQ458"/>
      <c r="NIR458"/>
      <c r="NIS458"/>
      <c r="NIT458"/>
      <c r="NIU458"/>
      <c r="NIV458"/>
      <c r="NIW458"/>
      <c r="NIX458"/>
      <c r="NIY458"/>
      <c r="NIZ458"/>
      <c r="NJA458"/>
      <c r="NJB458"/>
      <c r="NJC458"/>
      <c r="NJD458"/>
      <c r="NJE458"/>
      <c r="NJF458"/>
      <c r="NJG458"/>
      <c r="NJH458"/>
      <c r="NJI458"/>
      <c r="NJJ458"/>
      <c r="NJK458"/>
      <c r="NJL458"/>
      <c r="NJM458"/>
      <c r="NJN458"/>
      <c r="NJO458"/>
      <c r="NJP458"/>
      <c r="NJQ458"/>
      <c r="NJR458"/>
      <c r="NJS458"/>
      <c r="NJT458"/>
      <c r="NJU458"/>
      <c r="NJV458"/>
      <c r="NJW458"/>
      <c r="NJX458"/>
      <c r="NJY458"/>
      <c r="NJZ458"/>
      <c r="NKA458"/>
      <c r="NKB458"/>
      <c r="NKC458"/>
      <c r="NKD458"/>
      <c r="NKE458"/>
      <c r="NKF458"/>
      <c r="NKG458"/>
      <c r="NKH458"/>
      <c r="NKI458"/>
      <c r="NKJ458"/>
      <c r="NKK458"/>
      <c r="NKL458"/>
      <c r="NKM458"/>
      <c r="NKN458"/>
      <c r="NKO458"/>
      <c r="NKP458"/>
      <c r="NKQ458"/>
      <c r="NKR458"/>
      <c r="NKS458"/>
      <c r="NKT458"/>
      <c r="NKU458"/>
      <c r="NKV458"/>
      <c r="NKW458"/>
      <c r="NKX458"/>
      <c r="NKY458"/>
      <c r="NKZ458"/>
      <c r="NLA458"/>
      <c r="NLB458"/>
      <c r="NLC458"/>
      <c r="NLD458"/>
      <c r="NLE458"/>
      <c r="NLF458"/>
      <c r="NLG458"/>
      <c r="NLH458"/>
      <c r="NLI458"/>
      <c r="NLJ458"/>
      <c r="NLK458"/>
      <c r="NLL458"/>
      <c r="NLM458"/>
      <c r="NLN458"/>
      <c r="NLO458"/>
      <c r="NLP458"/>
      <c r="NLQ458"/>
      <c r="NLR458"/>
      <c r="NLS458"/>
      <c r="NLT458"/>
      <c r="NLU458"/>
      <c r="NLV458"/>
      <c r="NLW458"/>
      <c r="NLX458"/>
      <c r="NLY458"/>
      <c r="NLZ458"/>
      <c r="NMA458"/>
      <c r="NMB458"/>
      <c r="NMC458"/>
      <c r="NMD458"/>
      <c r="NME458"/>
      <c r="NMF458"/>
      <c r="NMG458"/>
      <c r="NMH458"/>
      <c r="NMI458"/>
      <c r="NMJ458"/>
      <c r="NMK458"/>
      <c r="NML458"/>
      <c r="NMM458"/>
      <c r="NMN458"/>
      <c r="NMO458"/>
      <c r="NMP458"/>
      <c r="NMQ458"/>
      <c r="NMR458"/>
      <c r="NMS458"/>
      <c r="NMT458"/>
      <c r="NMU458"/>
      <c r="NMV458"/>
      <c r="NMW458"/>
      <c r="NMX458"/>
      <c r="NMY458"/>
      <c r="NMZ458"/>
      <c r="NNA458"/>
      <c r="NNB458"/>
      <c r="NNC458"/>
      <c r="NND458"/>
      <c r="NNE458"/>
      <c r="NNF458"/>
      <c r="NNG458"/>
      <c r="NNH458"/>
      <c r="NNI458"/>
      <c r="NNJ458"/>
      <c r="NNK458"/>
      <c r="NNL458"/>
      <c r="NNM458"/>
      <c r="NNN458"/>
      <c r="NNO458"/>
      <c r="NNP458"/>
      <c r="NNQ458"/>
      <c r="NNR458"/>
      <c r="NNS458"/>
      <c r="NNT458"/>
      <c r="NNU458"/>
      <c r="NNV458"/>
      <c r="NNW458"/>
      <c r="NNX458"/>
      <c r="NNY458"/>
      <c r="NNZ458"/>
      <c r="NOA458"/>
      <c r="NOB458"/>
      <c r="NOC458"/>
      <c r="NOD458"/>
      <c r="NOE458"/>
      <c r="NOF458"/>
      <c r="NOG458"/>
      <c r="NOH458"/>
      <c r="NOI458"/>
      <c r="NOJ458"/>
      <c r="NOK458"/>
      <c r="NOL458"/>
      <c r="NOM458"/>
      <c r="NON458"/>
      <c r="NOO458"/>
      <c r="NOP458"/>
      <c r="NOQ458"/>
      <c r="NOR458"/>
      <c r="NOS458"/>
      <c r="NOT458"/>
      <c r="NOU458"/>
      <c r="NOV458"/>
      <c r="NOW458"/>
      <c r="NOX458"/>
      <c r="NOY458"/>
      <c r="NOZ458"/>
      <c r="NPA458"/>
      <c r="NPB458"/>
      <c r="NPC458"/>
      <c r="NPD458"/>
      <c r="NPE458"/>
      <c r="NPF458"/>
      <c r="NPG458"/>
      <c r="NPH458"/>
      <c r="NPI458"/>
      <c r="NPJ458"/>
      <c r="NPK458"/>
      <c r="NPL458"/>
      <c r="NPM458"/>
      <c r="NPN458"/>
      <c r="NPO458"/>
      <c r="NPP458"/>
      <c r="NPQ458"/>
      <c r="NPR458"/>
      <c r="NPS458"/>
      <c r="NPT458"/>
      <c r="NPU458"/>
      <c r="NPV458"/>
      <c r="NPW458"/>
      <c r="NPX458"/>
      <c r="NPY458"/>
      <c r="NPZ458"/>
      <c r="NQA458"/>
      <c r="NQB458"/>
      <c r="NQC458"/>
      <c r="NQD458"/>
      <c r="NQE458"/>
      <c r="NQF458"/>
      <c r="NQG458"/>
      <c r="NQH458"/>
      <c r="NQI458"/>
      <c r="NQJ458"/>
      <c r="NQK458"/>
      <c r="NQL458"/>
      <c r="NQM458"/>
      <c r="NQN458"/>
      <c r="NQO458"/>
      <c r="NQP458"/>
      <c r="NQQ458"/>
      <c r="NQR458"/>
      <c r="NQS458"/>
      <c r="NQT458"/>
      <c r="NQU458"/>
      <c r="NQV458"/>
      <c r="NQW458"/>
      <c r="NQX458"/>
      <c r="NQY458"/>
      <c r="NQZ458"/>
      <c r="NRA458"/>
      <c r="NRB458"/>
      <c r="NRC458"/>
      <c r="NRD458"/>
      <c r="NRE458"/>
      <c r="NRF458"/>
      <c r="NRG458"/>
      <c r="NRH458"/>
      <c r="NRI458"/>
      <c r="NRJ458"/>
      <c r="NRK458"/>
      <c r="NRL458"/>
      <c r="NRM458"/>
      <c r="NRN458"/>
      <c r="NRO458"/>
      <c r="NRP458"/>
      <c r="NRQ458"/>
      <c r="NRR458"/>
      <c r="NRS458"/>
      <c r="NRT458"/>
      <c r="NRU458"/>
      <c r="NRV458"/>
      <c r="NRW458"/>
      <c r="NRX458"/>
      <c r="NRY458"/>
      <c r="NRZ458"/>
      <c r="NSA458"/>
      <c r="NSB458"/>
      <c r="NSC458"/>
      <c r="NSD458"/>
      <c r="NSE458"/>
      <c r="NSF458"/>
      <c r="NSG458"/>
      <c r="NSH458"/>
      <c r="NSI458"/>
      <c r="NSJ458"/>
      <c r="NSK458"/>
      <c r="NSL458"/>
      <c r="NSM458"/>
      <c r="NSN458"/>
      <c r="NSO458"/>
      <c r="NSP458"/>
      <c r="NSQ458"/>
      <c r="NSR458"/>
      <c r="NSS458"/>
      <c r="NST458"/>
      <c r="NSU458"/>
      <c r="NSV458"/>
      <c r="NSW458"/>
      <c r="NSX458"/>
      <c r="NSY458"/>
      <c r="NSZ458"/>
      <c r="NTA458"/>
      <c r="NTB458"/>
      <c r="NTC458"/>
      <c r="NTD458"/>
      <c r="NTE458"/>
      <c r="NTF458"/>
      <c r="NTG458"/>
      <c r="NTH458"/>
      <c r="NTI458"/>
      <c r="NTJ458"/>
      <c r="NTK458"/>
      <c r="NTL458"/>
      <c r="NTM458"/>
      <c r="NTN458"/>
      <c r="NTO458"/>
      <c r="NTP458"/>
      <c r="NTQ458"/>
      <c r="NTR458"/>
      <c r="NTS458"/>
      <c r="NTT458"/>
      <c r="NTU458"/>
      <c r="NTV458"/>
      <c r="NTW458"/>
      <c r="NTX458"/>
      <c r="NTY458"/>
      <c r="NTZ458"/>
      <c r="NUA458"/>
      <c r="NUB458"/>
      <c r="NUC458"/>
      <c r="NUD458"/>
      <c r="NUE458"/>
      <c r="NUF458"/>
      <c r="NUG458"/>
      <c r="NUH458"/>
      <c r="NUI458"/>
      <c r="NUJ458"/>
      <c r="NUK458"/>
      <c r="NUL458"/>
      <c r="NUM458"/>
      <c r="NUN458"/>
      <c r="NUO458"/>
      <c r="NUP458"/>
      <c r="NUQ458"/>
      <c r="NUR458"/>
      <c r="NUS458"/>
      <c r="NUT458"/>
      <c r="NUU458"/>
      <c r="NUV458"/>
      <c r="NUW458"/>
      <c r="NUX458"/>
      <c r="NUY458"/>
      <c r="NUZ458"/>
      <c r="NVA458"/>
      <c r="NVB458"/>
      <c r="NVC458"/>
      <c r="NVD458"/>
      <c r="NVE458"/>
      <c r="NVF458"/>
      <c r="NVG458"/>
      <c r="NVH458"/>
      <c r="NVI458"/>
      <c r="NVJ458"/>
      <c r="NVK458"/>
      <c r="NVL458"/>
      <c r="NVM458"/>
      <c r="NVN458"/>
      <c r="NVO458"/>
      <c r="NVP458"/>
      <c r="NVQ458"/>
      <c r="NVR458"/>
      <c r="NVS458"/>
      <c r="NVT458"/>
      <c r="NVU458"/>
      <c r="NVV458"/>
      <c r="NVW458"/>
      <c r="NVX458"/>
      <c r="NVY458"/>
      <c r="NVZ458"/>
      <c r="NWA458"/>
      <c r="NWB458"/>
      <c r="NWC458"/>
      <c r="NWD458"/>
      <c r="NWE458"/>
      <c r="NWF458"/>
      <c r="NWG458"/>
      <c r="NWH458"/>
      <c r="NWI458"/>
      <c r="NWJ458"/>
      <c r="NWK458"/>
      <c r="NWL458"/>
      <c r="NWM458"/>
      <c r="NWN458"/>
      <c r="NWO458"/>
      <c r="NWP458"/>
      <c r="NWQ458"/>
      <c r="NWR458"/>
      <c r="NWS458"/>
      <c r="NWT458"/>
      <c r="NWU458"/>
      <c r="NWV458"/>
      <c r="NWW458"/>
      <c r="NWX458"/>
      <c r="NWY458"/>
      <c r="NWZ458"/>
      <c r="NXA458"/>
      <c r="NXB458"/>
      <c r="NXC458"/>
      <c r="NXD458"/>
      <c r="NXE458"/>
      <c r="NXF458"/>
      <c r="NXG458"/>
      <c r="NXH458"/>
      <c r="NXI458"/>
      <c r="NXJ458"/>
      <c r="NXK458"/>
      <c r="NXL458"/>
      <c r="NXM458"/>
      <c r="NXN458"/>
      <c r="NXO458"/>
      <c r="NXP458"/>
      <c r="NXQ458"/>
      <c r="NXR458"/>
      <c r="NXS458"/>
      <c r="NXT458"/>
      <c r="NXU458"/>
      <c r="NXV458"/>
      <c r="NXW458"/>
      <c r="NXX458"/>
      <c r="NXY458"/>
      <c r="NXZ458"/>
      <c r="NYA458"/>
      <c r="NYB458"/>
      <c r="NYC458"/>
      <c r="NYD458"/>
      <c r="NYE458"/>
      <c r="NYF458"/>
      <c r="NYG458"/>
      <c r="NYH458"/>
      <c r="NYI458"/>
      <c r="NYJ458"/>
      <c r="NYK458"/>
      <c r="NYL458"/>
      <c r="NYM458"/>
      <c r="NYN458"/>
      <c r="NYO458"/>
      <c r="NYP458"/>
      <c r="NYQ458"/>
      <c r="NYR458"/>
      <c r="NYS458"/>
      <c r="NYT458"/>
      <c r="NYU458"/>
      <c r="NYV458"/>
      <c r="NYW458"/>
      <c r="NYX458"/>
      <c r="NYY458"/>
      <c r="NYZ458"/>
      <c r="NZA458"/>
      <c r="NZB458"/>
      <c r="NZC458"/>
      <c r="NZD458"/>
      <c r="NZE458"/>
      <c r="NZF458"/>
      <c r="NZG458"/>
      <c r="NZH458"/>
      <c r="NZI458"/>
      <c r="NZJ458"/>
      <c r="NZK458"/>
      <c r="NZL458"/>
      <c r="NZM458"/>
      <c r="NZN458"/>
      <c r="NZO458"/>
      <c r="NZP458"/>
      <c r="NZQ458"/>
      <c r="NZR458"/>
      <c r="NZS458"/>
      <c r="NZT458"/>
      <c r="NZU458"/>
      <c r="NZV458"/>
      <c r="NZW458"/>
      <c r="NZX458"/>
      <c r="NZY458"/>
      <c r="NZZ458"/>
      <c r="OAA458"/>
      <c r="OAB458"/>
      <c r="OAC458"/>
      <c r="OAD458"/>
      <c r="OAE458"/>
      <c r="OAF458"/>
      <c r="OAG458"/>
      <c r="OAH458"/>
      <c r="OAI458"/>
      <c r="OAJ458"/>
      <c r="OAK458"/>
      <c r="OAL458"/>
      <c r="OAM458"/>
      <c r="OAN458"/>
      <c r="OAO458"/>
      <c r="OAP458"/>
      <c r="OAQ458"/>
      <c r="OAR458"/>
      <c r="OAS458"/>
      <c r="OAT458"/>
      <c r="OAU458"/>
      <c r="OAV458"/>
      <c r="OAW458"/>
      <c r="OAX458"/>
      <c r="OAY458"/>
      <c r="OAZ458"/>
      <c r="OBA458"/>
      <c r="OBB458"/>
      <c r="OBC458"/>
      <c r="OBD458"/>
      <c r="OBE458"/>
      <c r="OBF458"/>
      <c r="OBG458"/>
      <c r="OBH458"/>
      <c r="OBI458"/>
      <c r="OBJ458"/>
      <c r="OBK458"/>
      <c r="OBL458"/>
      <c r="OBM458"/>
      <c r="OBN458"/>
      <c r="OBO458"/>
      <c r="OBP458"/>
      <c r="OBQ458"/>
      <c r="OBR458"/>
      <c r="OBS458"/>
      <c r="OBT458"/>
      <c r="OBU458"/>
      <c r="OBV458"/>
      <c r="OBW458"/>
      <c r="OBX458"/>
      <c r="OBY458"/>
      <c r="OBZ458"/>
      <c r="OCA458"/>
      <c r="OCB458"/>
      <c r="OCC458"/>
      <c r="OCD458"/>
      <c r="OCE458"/>
      <c r="OCF458"/>
      <c r="OCG458"/>
      <c r="OCH458"/>
      <c r="OCI458"/>
      <c r="OCJ458"/>
      <c r="OCK458"/>
      <c r="OCL458"/>
      <c r="OCM458"/>
      <c r="OCN458"/>
      <c r="OCO458"/>
      <c r="OCP458"/>
      <c r="OCQ458"/>
      <c r="OCR458"/>
      <c r="OCS458"/>
      <c r="OCT458"/>
      <c r="OCU458"/>
      <c r="OCV458"/>
      <c r="OCW458"/>
      <c r="OCX458"/>
      <c r="OCY458"/>
      <c r="OCZ458"/>
      <c r="ODA458"/>
      <c r="ODB458"/>
      <c r="ODC458"/>
      <c r="ODD458"/>
      <c r="ODE458"/>
      <c r="ODF458"/>
      <c r="ODG458"/>
      <c r="ODH458"/>
      <c r="ODI458"/>
      <c r="ODJ458"/>
      <c r="ODK458"/>
      <c r="ODL458"/>
      <c r="ODM458"/>
      <c r="ODN458"/>
      <c r="ODO458"/>
      <c r="ODP458"/>
      <c r="ODQ458"/>
      <c r="ODR458"/>
      <c r="ODS458"/>
      <c r="ODT458"/>
      <c r="ODU458"/>
      <c r="ODV458"/>
      <c r="ODW458"/>
      <c r="ODX458"/>
      <c r="ODY458"/>
      <c r="ODZ458"/>
      <c r="OEA458"/>
      <c r="OEB458"/>
      <c r="OEC458"/>
      <c r="OED458"/>
      <c r="OEE458"/>
      <c r="OEF458"/>
      <c r="OEG458"/>
      <c r="OEH458"/>
      <c r="OEI458"/>
      <c r="OEJ458"/>
      <c r="OEK458"/>
      <c r="OEL458"/>
      <c r="OEM458"/>
      <c r="OEN458"/>
      <c r="OEO458"/>
      <c r="OEP458"/>
      <c r="OEQ458"/>
      <c r="OER458"/>
      <c r="OES458"/>
      <c r="OET458"/>
      <c r="OEU458"/>
      <c r="OEV458"/>
      <c r="OEW458"/>
      <c r="OEX458"/>
      <c r="OEY458"/>
      <c r="OEZ458"/>
      <c r="OFA458"/>
      <c r="OFB458"/>
      <c r="OFC458"/>
      <c r="OFD458"/>
      <c r="OFE458"/>
      <c r="OFF458"/>
      <c r="OFG458"/>
      <c r="OFH458"/>
      <c r="OFI458"/>
      <c r="OFJ458"/>
      <c r="OFK458"/>
      <c r="OFL458"/>
      <c r="OFM458"/>
      <c r="OFN458"/>
      <c r="OFO458"/>
      <c r="OFP458"/>
      <c r="OFQ458"/>
      <c r="OFR458"/>
      <c r="OFS458"/>
      <c r="OFT458"/>
      <c r="OFU458"/>
      <c r="OFV458"/>
      <c r="OFW458"/>
      <c r="OFX458"/>
      <c r="OFY458"/>
      <c r="OFZ458"/>
      <c r="OGA458"/>
      <c r="OGB458"/>
      <c r="OGC458"/>
      <c r="OGD458"/>
      <c r="OGE458"/>
      <c r="OGF458"/>
      <c r="OGG458"/>
      <c r="OGH458"/>
      <c r="OGI458"/>
      <c r="OGJ458"/>
      <c r="OGK458"/>
      <c r="OGL458"/>
      <c r="OGM458"/>
      <c r="OGN458"/>
      <c r="OGO458"/>
      <c r="OGP458"/>
      <c r="OGQ458"/>
      <c r="OGR458"/>
      <c r="OGS458"/>
      <c r="OGT458"/>
      <c r="OGU458"/>
      <c r="OGV458"/>
      <c r="OGW458"/>
      <c r="OGX458"/>
      <c r="OGY458"/>
      <c r="OGZ458"/>
      <c r="OHA458"/>
      <c r="OHB458"/>
      <c r="OHC458"/>
      <c r="OHD458"/>
      <c r="OHE458"/>
      <c r="OHF458"/>
      <c r="OHG458"/>
      <c r="OHH458"/>
      <c r="OHI458"/>
      <c r="OHJ458"/>
      <c r="OHK458"/>
      <c r="OHL458"/>
      <c r="OHM458"/>
      <c r="OHN458"/>
      <c r="OHO458"/>
      <c r="OHP458"/>
      <c r="OHQ458"/>
      <c r="OHR458"/>
      <c r="OHS458"/>
      <c r="OHT458"/>
      <c r="OHU458"/>
      <c r="OHV458"/>
      <c r="OHW458"/>
      <c r="OHX458"/>
      <c r="OHY458"/>
      <c r="OHZ458"/>
      <c r="OIA458"/>
      <c r="OIB458"/>
      <c r="OIC458"/>
      <c r="OID458"/>
      <c r="OIE458"/>
      <c r="OIF458"/>
      <c r="OIG458"/>
      <c r="OIH458"/>
      <c r="OII458"/>
      <c r="OIJ458"/>
      <c r="OIK458"/>
      <c r="OIL458"/>
      <c r="OIM458"/>
      <c r="OIN458"/>
      <c r="OIO458"/>
      <c r="OIP458"/>
      <c r="OIQ458"/>
      <c r="OIR458"/>
      <c r="OIS458"/>
      <c r="OIT458"/>
      <c r="OIU458"/>
      <c r="OIV458"/>
      <c r="OIW458"/>
      <c r="OIX458"/>
      <c r="OIY458"/>
      <c r="OIZ458"/>
      <c r="OJA458"/>
      <c r="OJB458"/>
      <c r="OJC458"/>
      <c r="OJD458"/>
      <c r="OJE458"/>
      <c r="OJF458"/>
      <c r="OJG458"/>
      <c r="OJH458"/>
      <c r="OJI458"/>
      <c r="OJJ458"/>
      <c r="OJK458"/>
      <c r="OJL458"/>
      <c r="OJM458"/>
      <c r="OJN458"/>
      <c r="OJO458"/>
      <c r="OJP458"/>
      <c r="OJQ458"/>
      <c r="OJR458"/>
      <c r="OJS458"/>
      <c r="OJT458"/>
      <c r="OJU458"/>
      <c r="OJV458"/>
      <c r="OJW458"/>
      <c r="OJX458"/>
      <c r="OJY458"/>
      <c r="OJZ458"/>
      <c r="OKA458"/>
      <c r="OKB458"/>
      <c r="OKC458"/>
      <c r="OKD458"/>
      <c r="OKE458"/>
      <c r="OKF458"/>
      <c r="OKG458"/>
      <c r="OKH458"/>
      <c r="OKI458"/>
      <c r="OKJ458"/>
      <c r="OKK458"/>
      <c r="OKL458"/>
      <c r="OKM458"/>
      <c r="OKN458"/>
      <c r="OKO458"/>
      <c r="OKP458"/>
      <c r="OKQ458"/>
      <c r="OKR458"/>
      <c r="OKS458"/>
      <c r="OKT458"/>
      <c r="OKU458"/>
      <c r="OKV458"/>
      <c r="OKW458"/>
      <c r="OKX458"/>
      <c r="OKY458"/>
      <c r="OKZ458"/>
      <c r="OLA458"/>
      <c r="OLB458"/>
      <c r="OLC458"/>
      <c r="OLD458"/>
      <c r="OLE458"/>
      <c r="OLF458"/>
      <c r="OLG458"/>
      <c r="OLH458"/>
      <c r="OLI458"/>
      <c r="OLJ458"/>
      <c r="OLK458"/>
      <c r="OLL458"/>
      <c r="OLM458"/>
      <c r="OLN458"/>
      <c r="OLO458"/>
      <c r="OLP458"/>
      <c r="OLQ458"/>
      <c r="OLR458"/>
      <c r="OLS458"/>
      <c r="OLT458"/>
      <c r="OLU458"/>
      <c r="OLV458"/>
      <c r="OLW458"/>
      <c r="OLX458"/>
      <c r="OLY458"/>
      <c r="OLZ458"/>
      <c r="OMA458"/>
      <c r="OMB458"/>
      <c r="OMC458"/>
      <c r="OMD458"/>
      <c r="OME458"/>
      <c r="OMF458"/>
      <c r="OMG458"/>
      <c r="OMH458"/>
      <c r="OMI458"/>
      <c r="OMJ458"/>
      <c r="OMK458"/>
      <c r="OML458"/>
      <c r="OMM458"/>
      <c r="OMN458"/>
      <c r="OMO458"/>
      <c r="OMP458"/>
      <c r="OMQ458"/>
      <c r="OMR458"/>
      <c r="OMS458"/>
      <c r="OMT458"/>
      <c r="OMU458"/>
      <c r="OMV458"/>
      <c r="OMW458"/>
      <c r="OMX458"/>
      <c r="OMY458"/>
      <c r="OMZ458"/>
      <c r="ONA458"/>
      <c r="ONB458"/>
      <c r="ONC458"/>
      <c r="OND458"/>
      <c r="ONE458"/>
      <c r="ONF458"/>
      <c r="ONG458"/>
      <c r="ONH458"/>
      <c r="ONI458"/>
      <c r="ONJ458"/>
      <c r="ONK458"/>
      <c r="ONL458"/>
      <c r="ONM458"/>
      <c r="ONN458"/>
      <c r="ONO458"/>
      <c r="ONP458"/>
      <c r="ONQ458"/>
      <c r="ONR458"/>
      <c r="ONS458"/>
      <c r="ONT458"/>
      <c r="ONU458"/>
      <c r="ONV458"/>
      <c r="ONW458"/>
      <c r="ONX458"/>
      <c r="ONY458"/>
      <c r="ONZ458"/>
      <c r="OOA458"/>
      <c r="OOB458"/>
      <c r="OOC458"/>
      <c r="OOD458"/>
      <c r="OOE458"/>
      <c r="OOF458"/>
      <c r="OOG458"/>
      <c r="OOH458"/>
      <c r="OOI458"/>
      <c r="OOJ458"/>
      <c r="OOK458"/>
      <c r="OOL458"/>
      <c r="OOM458"/>
      <c r="OON458"/>
      <c r="OOO458"/>
      <c r="OOP458"/>
      <c r="OOQ458"/>
      <c r="OOR458"/>
      <c r="OOS458"/>
      <c r="OOT458"/>
      <c r="OOU458"/>
      <c r="OOV458"/>
      <c r="OOW458"/>
      <c r="OOX458"/>
      <c r="OOY458"/>
      <c r="OOZ458"/>
      <c r="OPA458"/>
      <c r="OPB458"/>
      <c r="OPC458"/>
      <c r="OPD458"/>
      <c r="OPE458"/>
      <c r="OPF458"/>
      <c r="OPG458"/>
      <c r="OPH458"/>
      <c r="OPI458"/>
      <c r="OPJ458"/>
      <c r="OPK458"/>
      <c r="OPL458"/>
      <c r="OPM458"/>
      <c r="OPN458"/>
      <c r="OPO458"/>
      <c r="OPP458"/>
      <c r="OPQ458"/>
      <c r="OPR458"/>
      <c r="OPS458"/>
      <c r="OPT458"/>
      <c r="OPU458"/>
      <c r="OPV458"/>
      <c r="OPW458"/>
      <c r="OPX458"/>
      <c r="OPY458"/>
      <c r="OPZ458"/>
      <c r="OQA458"/>
      <c r="OQB458"/>
      <c r="OQC458"/>
      <c r="OQD458"/>
      <c r="OQE458"/>
      <c r="OQF458"/>
      <c r="OQG458"/>
      <c r="OQH458"/>
      <c r="OQI458"/>
      <c r="OQJ458"/>
      <c r="OQK458"/>
      <c r="OQL458"/>
      <c r="OQM458"/>
      <c r="OQN458"/>
      <c r="OQO458"/>
      <c r="OQP458"/>
      <c r="OQQ458"/>
      <c r="OQR458"/>
      <c r="OQS458"/>
      <c r="OQT458"/>
      <c r="OQU458"/>
      <c r="OQV458"/>
      <c r="OQW458"/>
      <c r="OQX458"/>
      <c r="OQY458"/>
      <c r="OQZ458"/>
      <c r="ORA458"/>
      <c r="ORB458"/>
      <c r="ORC458"/>
      <c r="ORD458"/>
      <c r="ORE458"/>
      <c r="ORF458"/>
      <c r="ORG458"/>
      <c r="ORH458"/>
      <c r="ORI458"/>
      <c r="ORJ458"/>
      <c r="ORK458"/>
      <c r="ORL458"/>
      <c r="ORM458"/>
      <c r="ORN458"/>
      <c r="ORO458"/>
      <c r="ORP458"/>
      <c r="ORQ458"/>
      <c r="ORR458"/>
      <c r="ORS458"/>
      <c r="ORT458"/>
      <c r="ORU458"/>
      <c r="ORV458"/>
      <c r="ORW458"/>
      <c r="ORX458"/>
      <c r="ORY458"/>
      <c r="ORZ458"/>
      <c r="OSA458"/>
      <c r="OSB458"/>
      <c r="OSC458"/>
      <c r="OSD458"/>
      <c r="OSE458"/>
      <c r="OSF458"/>
      <c r="OSG458"/>
      <c r="OSH458"/>
      <c r="OSI458"/>
      <c r="OSJ458"/>
      <c r="OSK458"/>
      <c r="OSL458"/>
      <c r="OSM458"/>
      <c r="OSN458"/>
      <c r="OSO458"/>
      <c r="OSP458"/>
      <c r="OSQ458"/>
      <c r="OSR458"/>
      <c r="OSS458"/>
      <c r="OST458"/>
      <c r="OSU458"/>
      <c r="OSV458"/>
      <c r="OSW458"/>
      <c r="OSX458"/>
      <c r="OSY458"/>
      <c r="OSZ458"/>
      <c r="OTA458"/>
      <c r="OTB458"/>
      <c r="OTC458"/>
      <c r="OTD458"/>
      <c r="OTE458"/>
      <c r="OTF458"/>
      <c r="OTG458"/>
      <c r="OTH458"/>
      <c r="OTI458"/>
      <c r="OTJ458"/>
      <c r="OTK458"/>
      <c r="OTL458"/>
      <c r="OTM458"/>
      <c r="OTN458"/>
      <c r="OTO458"/>
      <c r="OTP458"/>
      <c r="OTQ458"/>
      <c r="OTR458"/>
      <c r="OTS458"/>
      <c r="OTT458"/>
      <c r="OTU458"/>
      <c r="OTV458"/>
      <c r="OTW458"/>
      <c r="OTX458"/>
      <c r="OTY458"/>
      <c r="OTZ458"/>
      <c r="OUA458"/>
      <c r="OUB458"/>
      <c r="OUC458"/>
      <c r="OUD458"/>
      <c r="OUE458"/>
      <c r="OUF458"/>
      <c r="OUG458"/>
      <c r="OUH458"/>
      <c r="OUI458"/>
      <c r="OUJ458"/>
      <c r="OUK458"/>
      <c r="OUL458"/>
      <c r="OUM458"/>
      <c r="OUN458"/>
      <c r="OUO458"/>
      <c r="OUP458"/>
      <c r="OUQ458"/>
      <c r="OUR458"/>
      <c r="OUS458"/>
      <c r="OUT458"/>
      <c r="OUU458"/>
      <c r="OUV458"/>
      <c r="OUW458"/>
      <c r="OUX458"/>
      <c r="OUY458"/>
      <c r="OUZ458"/>
      <c r="OVA458"/>
      <c r="OVB458"/>
      <c r="OVC458"/>
      <c r="OVD458"/>
      <c r="OVE458"/>
      <c r="OVF458"/>
      <c r="OVG458"/>
      <c r="OVH458"/>
      <c r="OVI458"/>
      <c r="OVJ458"/>
      <c r="OVK458"/>
      <c r="OVL458"/>
      <c r="OVM458"/>
      <c r="OVN458"/>
      <c r="OVO458"/>
      <c r="OVP458"/>
      <c r="OVQ458"/>
      <c r="OVR458"/>
      <c r="OVS458"/>
      <c r="OVT458"/>
      <c r="OVU458"/>
      <c r="OVV458"/>
      <c r="OVW458"/>
      <c r="OVX458"/>
      <c r="OVY458"/>
      <c r="OVZ458"/>
      <c r="OWA458"/>
      <c r="OWB458"/>
      <c r="OWC458"/>
      <c r="OWD458"/>
      <c r="OWE458"/>
      <c r="OWF458"/>
      <c r="OWG458"/>
      <c r="OWH458"/>
      <c r="OWI458"/>
      <c r="OWJ458"/>
      <c r="OWK458"/>
      <c r="OWL458"/>
      <c r="OWM458"/>
      <c r="OWN458"/>
      <c r="OWO458"/>
      <c r="OWP458"/>
      <c r="OWQ458"/>
      <c r="OWR458"/>
      <c r="OWS458"/>
      <c r="OWT458"/>
      <c r="OWU458"/>
      <c r="OWV458"/>
      <c r="OWW458"/>
      <c r="OWX458"/>
      <c r="OWY458"/>
      <c r="OWZ458"/>
      <c r="OXA458"/>
      <c r="OXB458"/>
      <c r="OXC458"/>
      <c r="OXD458"/>
      <c r="OXE458"/>
      <c r="OXF458"/>
      <c r="OXG458"/>
      <c r="OXH458"/>
      <c r="OXI458"/>
      <c r="OXJ458"/>
      <c r="OXK458"/>
      <c r="OXL458"/>
      <c r="OXM458"/>
      <c r="OXN458"/>
      <c r="OXO458"/>
      <c r="OXP458"/>
      <c r="OXQ458"/>
      <c r="OXR458"/>
      <c r="OXS458"/>
      <c r="OXT458"/>
      <c r="OXU458"/>
      <c r="OXV458"/>
      <c r="OXW458"/>
      <c r="OXX458"/>
      <c r="OXY458"/>
      <c r="OXZ458"/>
      <c r="OYA458"/>
      <c r="OYB458"/>
      <c r="OYC458"/>
      <c r="OYD458"/>
      <c r="OYE458"/>
      <c r="OYF458"/>
      <c r="OYG458"/>
      <c r="OYH458"/>
      <c r="OYI458"/>
      <c r="OYJ458"/>
      <c r="OYK458"/>
      <c r="OYL458"/>
      <c r="OYM458"/>
      <c r="OYN458"/>
      <c r="OYO458"/>
      <c r="OYP458"/>
      <c r="OYQ458"/>
      <c r="OYR458"/>
      <c r="OYS458"/>
      <c r="OYT458"/>
      <c r="OYU458"/>
      <c r="OYV458"/>
      <c r="OYW458"/>
      <c r="OYX458"/>
      <c r="OYY458"/>
      <c r="OYZ458"/>
      <c r="OZA458"/>
      <c r="OZB458"/>
      <c r="OZC458"/>
      <c r="OZD458"/>
      <c r="OZE458"/>
      <c r="OZF458"/>
      <c r="OZG458"/>
      <c r="OZH458"/>
      <c r="OZI458"/>
      <c r="OZJ458"/>
      <c r="OZK458"/>
      <c r="OZL458"/>
      <c r="OZM458"/>
      <c r="OZN458"/>
      <c r="OZO458"/>
      <c r="OZP458"/>
      <c r="OZQ458"/>
      <c r="OZR458"/>
      <c r="OZS458"/>
      <c r="OZT458"/>
      <c r="OZU458"/>
      <c r="OZV458"/>
      <c r="OZW458"/>
      <c r="OZX458"/>
      <c r="OZY458"/>
      <c r="OZZ458"/>
      <c r="PAA458"/>
      <c r="PAB458"/>
      <c r="PAC458"/>
      <c r="PAD458"/>
      <c r="PAE458"/>
      <c r="PAF458"/>
      <c r="PAG458"/>
      <c r="PAH458"/>
      <c r="PAI458"/>
      <c r="PAJ458"/>
      <c r="PAK458"/>
      <c r="PAL458"/>
      <c r="PAM458"/>
      <c r="PAN458"/>
      <c r="PAO458"/>
      <c r="PAP458"/>
      <c r="PAQ458"/>
      <c r="PAR458"/>
      <c r="PAS458"/>
      <c r="PAT458"/>
      <c r="PAU458"/>
      <c r="PAV458"/>
      <c r="PAW458"/>
      <c r="PAX458"/>
      <c r="PAY458"/>
      <c r="PAZ458"/>
      <c r="PBA458"/>
      <c r="PBB458"/>
      <c r="PBC458"/>
      <c r="PBD458"/>
      <c r="PBE458"/>
      <c r="PBF458"/>
      <c r="PBG458"/>
      <c r="PBH458"/>
      <c r="PBI458"/>
      <c r="PBJ458"/>
      <c r="PBK458"/>
      <c r="PBL458"/>
      <c r="PBM458"/>
      <c r="PBN458"/>
      <c r="PBO458"/>
      <c r="PBP458"/>
      <c r="PBQ458"/>
      <c r="PBR458"/>
      <c r="PBS458"/>
      <c r="PBT458"/>
      <c r="PBU458"/>
      <c r="PBV458"/>
      <c r="PBW458"/>
      <c r="PBX458"/>
      <c r="PBY458"/>
      <c r="PBZ458"/>
      <c r="PCA458"/>
      <c r="PCB458"/>
      <c r="PCC458"/>
      <c r="PCD458"/>
      <c r="PCE458"/>
      <c r="PCF458"/>
      <c r="PCG458"/>
      <c r="PCH458"/>
      <c r="PCI458"/>
      <c r="PCJ458"/>
      <c r="PCK458"/>
      <c r="PCL458"/>
      <c r="PCM458"/>
      <c r="PCN458"/>
      <c r="PCO458"/>
      <c r="PCP458"/>
      <c r="PCQ458"/>
      <c r="PCR458"/>
      <c r="PCS458"/>
      <c r="PCT458"/>
      <c r="PCU458"/>
      <c r="PCV458"/>
      <c r="PCW458"/>
      <c r="PCX458"/>
      <c r="PCY458"/>
      <c r="PCZ458"/>
      <c r="PDA458"/>
      <c r="PDB458"/>
      <c r="PDC458"/>
      <c r="PDD458"/>
      <c r="PDE458"/>
      <c r="PDF458"/>
      <c r="PDG458"/>
      <c r="PDH458"/>
      <c r="PDI458"/>
      <c r="PDJ458"/>
      <c r="PDK458"/>
      <c r="PDL458"/>
      <c r="PDM458"/>
      <c r="PDN458"/>
      <c r="PDO458"/>
      <c r="PDP458"/>
      <c r="PDQ458"/>
      <c r="PDR458"/>
      <c r="PDS458"/>
      <c r="PDT458"/>
      <c r="PDU458"/>
      <c r="PDV458"/>
      <c r="PDW458"/>
      <c r="PDX458"/>
      <c r="PDY458"/>
      <c r="PDZ458"/>
      <c r="PEA458"/>
      <c r="PEB458"/>
      <c r="PEC458"/>
      <c r="PED458"/>
      <c r="PEE458"/>
      <c r="PEF458"/>
      <c r="PEG458"/>
      <c r="PEH458"/>
      <c r="PEI458"/>
      <c r="PEJ458"/>
      <c r="PEK458"/>
      <c r="PEL458"/>
      <c r="PEM458"/>
      <c r="PEN458"/>
      <c r="PEO458"/>
      <c r="PEP458"/>
      <c r="PEQ458"/>
      <c r="PER458"/>
      <c r="PES458"/>
      <c r="PET458"/>
      <c r="PEU458"/>
      <c r="PEV458"/>
      <c r="PEW458"/>
      <c r="PEX458"/>
      <c r="PEY458"/>
      <c r="PEZ458"/>
      <c r="PFA458"/>
      <c r="PFB458"/>
      <c r="PFC458"/>
      <c r="PFD458"/>
      <c r="PFE458"/>
      <c r="PFF458"/>
      <c r="PFG458"/>
      <c r="PFH458"/>
      <c r="PFI458"/>
      <c r="PFJ458"/>
      <c r="PFK458"/>
      <c r="PFL458"/>
      <c r="PFM458"/>
      <c r="PFN458"/>
      <c r="PFO458"/>
      <c r="PFP458"/>
      <c r="PFQ458"/>
      <c r="PFR458"/>
      <c r="PFS458"/>
      <c r="PFT458"/>
      <c r="PFU458"/>
      <c r="PFV458"/>
      <c r="PFW458"/>
      <c r="PFX458"/>
      <c r="PFY458"/>
      <c r="PFZ458"/>
      <c r="PGA458"/>
      <c r="PGB458"/>
      <c r="PGC458"/>
      <c r="PGD458"/>
      <c r="PGE458"/>
      <c r="PGF458"/>
      <c r="PGG458"/>
      <c r="PGH458"/>
      <c r="PGI458"/>
      <c r="PGJ458"/>
      <c r="PGK458"/>
      <c r="PGL458"/>
      <c r="PGM458"/>
      <c r="PGN458"/>
      <c r="PGO458"/>
      <c r="PGP458"/>
      <c r="PGQ458"/>
      <c r="PGR458"/>
      <c r="PGS458"/>
      <c r="PGT458"/>
      <c r="PGU458"/>
      <c r="PGV458"/>
      <c r="PGW458"/>
      <c r="PGX458"/>
      <c r="PGY458"/>
      <c r="PGZ458"/>
      <c r="PHA458"/>
      <c r="PHB458"/>
      <c r="PHC458"/>
      <c r="PHD458"/>
      <c r="PHE458"/>
      <c r="PHF458"/>
      <c r="PHG458"/>
      <c r="PHH458"/>
      <c r="PHI458"/>
      <c r="PHJ458"/>
      <c r="PHK458"/>
      <c r="PHL458"/>
      <c r="PHM458"/>
      <c r="PHN458"/>
      <c r="PHO458"/>
      <c r="PHP458"/>
      <c r="PHQ458"/>
      <c r="PHR458"/>
      <c r="PHS458"/>
      <c r="PHT458"/>
      <c r="PHU458"/>
      <c r="PHV458"/>
      <c r="PHW458"/>
      <c r="PHX458"/>
      <c r="PHY458"/>
      <c r="PHZ458"/>
      <c r="PIA458"/>
      <c r="PIB458"/>
      <c r="PIC458"/>
      <c r="PID458"/>
      <c r="PIE458"/>
      <c r="PIF458"/>
      <c r="PIG458"/>
      <c r="PIH458"/>
      <c r="PII458"/>
      <c r="PIJ458"/>
      <c r="PIK458"/>
      <c r="PIL458"/>
      <c r="PIM458"/>
      <c r="PIN458"/>
      <c r="PIO458"/>
      <c r="PIP458"/>
      <c r="PIQ458"/>
      <c r="PIR458"/>
      <c r="PIS458"/>
      <c r="PIT458"/>
      <c r="PIU458"/>
      <c r="PIV458"/>
      <c r="PIW458"/>
      <c r="PIX458"/>
      <c r="PIY458"/>
      <c r="PIZ458"/>
      <c r="PJA458"/>
      <c r="PJB458"/>
      <c r="PJC458"/>
      <c r="PJD458"/>
      <c r="PJE458"/>
      <c r="PJF458"/>
      <c r="PJG458"/>
      <c r="PJH458"/>
      <c r="PJI458"/>
      <c r="PJJ458"/>
      <c r="PJK458"/>
      <c r="PJL458"/>
      <c r="PJM458"/>
      <c r="PJN458"/>
      <c r="PJO458"/>
      <c r="PJP458"/>
      <c r="PJQ458"/>
      <c r="PJR458"/>
      <c r="PJS458"/>
      <c r="PJT458"/>
      <c r="PJU458"/>
      <c r="PJV458"/>
      <c r="PJW458"/>
      <c r="PJX458"/>
      <c r="PJY458"/>
      <c r="PJZ458"/>
      <c r="PKA458"/>
      <c r="PKB458"/>
      <c r="PKC458"/>
      <c r="PKD458"/>
      <c r="PKE458"/>
      <c r="PKF458"/>
      <c r="PKG458"/>
      <c r="PKH458"/>
      <c r="PKI458"/>
      <c r="PKJ458"/>
      <c r="PKK458"/>
      <c r="PKL458"/>
      <c r="PKM458"/>
      <c r="PKN458"/>
      <c r="PKO458"/>
      <c r="PKP458"/>
      <c r="PKQ458"/>
      <c r="PKR458"/>
      <c r="PKS458"/>
      <c r="PKT458"/>
      <c r="PKU458"/>
      <c r="PKV458"/>
      <c r="PKW458"/>
      <c r="PKX458"/>
      <c r="PKY458"/>
      <c r="PKZ458"/>
      <c r="PLA458"/>
      <c r="PLB458"/>
      <c r="PLC458"/>
      <c r="PLD458"/>
      <c r="PLE458"/>
      <c r="PLF458"/>
      <c r="PLG458"/>
      <c r="PLH458"/>
      <c r="PLI458"/>
      <c r="PLJ458"/>
      <c r="PLK458"/>
      <c r="PLL458"/>
      <c r="PLM458"/>
      <c r="PLN458"/>
      <c r="PLO458"/>
      <c r="PLP458"/>
      <c r="PLQ458"/>
      <c r="PLR458"/>
      <c r="PLS458"/>
      <c r="PLT458"/>
      <c r="PLU458"/>
      <c r="PLV458"/>
      <c r="PLW458"/>
      <c r="PLX458"/>
      <c r="PLY458"/>
      <c r="PLZ458"/>
      <c r="PMA458"/>
      <c r="PMB458"/>
      <c r="PMC458"/>
      <c r="PMD458"/>
      <c r="PME458"/>
      <c r="PMF458"/>
      <c r="PMG458"/>
      <c r="PMH458"/>
      <c r="PMI458"/>
      <c r="PMJ458"/>
      <c r="PMK458"/>
      <c r="PML458"/>
      <c r="PMM458"/>
      <c r="PMN458"/>
      <c r="PMO458"/>
      <c r="PMP458"/>
      <c r="PMQ458"/>
      <c r="PMR458"/>
      <c r="PMS458"/>
      <c r="PMT458"/>
      <c r="PMU458"/>
      <c r="PMV458"/>
      <c r="PMW458"/>
      <c r="PMX458"/>
      <c r="PMY458"/>
      <c r="PMZ458"/>
      <c r="PNA458"/>
      <c r="PNB458"/>
      <c r="PNC458"/>
      <c r="PND458"/>
      <c r="PNE458"/>
      <c r="PNF458"/>
      <c r="PNG458"/>
      <c r="PNH458"/>
      <c r="PNI458"/>
      <c r="PNJ458"/>
      <c r="PNK458"/>
      <c r="PNL458"/>
      <c r="PNM458"/>
      <c r="PNN458"/>
      <c r="PNO458"/>
      <c r="PNP458"/>
      <c r="PNQ458"/>
      <c r="PNR458"/>
      <c r="PNS458"/>
      <c r="PNT458"/>
      <c r="PNU458"/>
      <c r="PNV458"/>
      <c r="PNW458"/>
      <c r="PNX458"/>
      <c r="PNY458"/>
      <c r="PNZ458"/>
      <c r="POA458"/>
      <c r="POB458"/>
      <c r="POC458"/>
      <c r="POD458"/>
      <c r="POE458"/>
      <c r="POF458"/>
      <c r="POG458"/>
      <c r="POH458"/>
      <c r="POI458"/>
      <c r="POJ458"/>
      <c r="POK458"/>
      <c r="POL458"/>
      <c r="POM458"/>
      <c r="PON458"/>
      <c r="POO458"/>
      <c r="POP458"/>
      <c r="POQ458"/>
      <c r="POR458"/>
      <c r="POS458"/>
      <c r="POT458"/>
      <c r="POU458"/>
      <c r="POV458"/>
      <c r="POW458"/>
      <c r="POX458"/>
      <c r="POY458"/>
      <c r="POZ458"/>
      <c r="PPA458"/>
      <c r="PPB458"/>
      <c r="PPC458"/>
      <c r="PPD458"/>
      <c r="PPE458"/>
      <c r="PPF458"/>
      <c r="PPG458"/>
      <c r="PPH458"/>
      <c r="PPI458"/>
      <c r="PPJ458"/>
      <c r="PPK458"/>
      <c r="PPL458"/>
      <c r="PPM458"/>
      <c r="PPN458"/>
      <c r="PPO458"/>
      <c r="PPP458"/>
      <c r="PPQ458"/>
      <c r="PPR458"/>
      <c r="PPS458"/>
      <c r="PPT458"/>
      <c r="PPU458"/>
      <c r="PPV458"/>
      <c r="PPW458"/>
      <c r="PPX458"/>
      <c r="PPY458"/>
      <c r="PPZ458"/>
      <c r="PQA458"/>
      <c r="PQB458"/>
      <c r="PQC458"/>
      <c r="PQD458"/>
      <c r="PQE458"/>
      <c r="PQF458"/>
      <c r="PQG458"/>
      <c r="PQH458"/>
      <c r="PQI458"/>
      <c r="PQJ458"/>
      <c r="PQK458"/>
      <c r="PQL458"/>
      <c r="PQM458"/>
      <c r="PQN458"/>
      <c r="PQO458"/>
      <c r="PQP458"/>
      <c r="PQQ458"/>
      <c r="PQR458"/>
      <c r="PQS458"/>
      <c r="PQT458"/>
      <c r="PQU458"/>
      <c r="PQV458"/>
      <c r="PQW458"/>
      <c r="PQX458"/>
      <c r="PQY458"/>
      <c r="PQZ458"/>
      <c r="PRA458"/>
      <c r="PRB458"/>
      <c r="PRC458"/>
      <c r="PRD458"/>
      <c r="PRE458"/>
      <c r="PRF458"/>
      <c r="PRG458"/>
      <c r="PRH458"/>
      <c r="PRI458"/>
      <c r="PRJ458"/>
      <c r="PRK458"/>
      <c r="PRL458"/>
      <c r="PRM458"/>
      <c r="PRN458"/>
      <c r="PRO458"/>
      <c r="PRP458"/>
      <c r="PRQ458"/>
      <c r="PRR458"/>
      <c r="PRS458"/>
      <c r="PRT458"/>
      <c r="PRU458"/>
      <c r="PRV458"/>
      <c r="PRW458"/>
      <c r="PRX458"/>
      <c r="PRY458"/>
      <c r="PRZ458"/>
      <c r="PSA458"/>
      <c r="PSB458"/>
      <c r="PSC458"/>
      <c r="PSD458"/>
      <c r="PSE458"/>
      <c r="PSF458"/>
      <c r="PSG458"/>
      <c r="PSH458"/>
      <c r="PSI458"/>
      <c r="PSJ458"/>
      <c r="PSK458"/>
      <c r="PSL458"/>
      <c r="PSM458"/>
      <c r="PSN458"/>
      <c r="PSO458"/>
      <c r="PSP458"/>
      <c r="PSQ458"/>
      <c r="PSR458"/>
      <c r="PSS458"/>
      <c r="PST458"/>
      <c r="PSU458"/>
      <c r="PSV458"/>
      <c r="PSW458"/>
      <c r="PSX458"/>
      <c r="PSY458"/>
      <c r="PSZ458"/>
      <c r="PTA458"/>
      <c r="PTB458"/>
      <c r="PTC458"/>
      <c r="PTD458"/>
      <c r="PTE458"/>
      <c r="PTF458"/>
      <c r="PTG458"/>
      <c r="PTH458"/>
      <c r="PTI458"/>
      <c r="PTJ458"/>
      <c r="PTK458"/>
      <c r="PTL458"/>
      <c r="PTM458"/>
      <c r="PTN458"/>
      <c r="PTO458"/>
      <c r="PTP458"/>
      <c r="PTQ458"/>
      <c r="PTR458"/>
      <c r="PTS458"/>
      <c r="PTT458"/>
      <c r="PTU458"/>
      <c r="PTV458"/>
      <c r="PTW458"/>
      <c r="PTX458"/>
      <c r="PTY458"/>
      <c r="PTZ458"/>
      <c r="PUA458"/>
      <c r="PUB458"/>
      <c r="PUC458"/>
      <c r="PUD458"/>
      <c r="PUE458"/>
      <c r="PUF458"/>
      <c r="PUG458"/>
      <c r="PUH458"/>
      <c r="PUI458"/>
      <c r="PUJ458"/>
      <c r="PUK458"/>
      <c r="PUL458"/>
      <c r="PUM458"/>
      <c r="PUN458"/>
      <c r="PUO458"/>
      <c r="PUP458"/>
      <c r="PUQ458"/>
      <c r="PUR458"/>
      <c r="PUS458"/>
      <c r="PUT458"/>
      <c r="PUU458"/>
      <c r="PUV458"/>
      <c r="PUW458"/>
      <c r="PUX458"/>
      <c r="PUY458"/>
      <c r="PUZ458"/>
      <c r="PVA458"/>
      <c r="PVB458"/>
      <c r="PVC458"/>
      <c r="PVD458"/>
      <c r="PVE458"/>
      <c r="PVF458"/>
      <c r="PVG458"/>
      <c r="PVH458"/>
      <c r="PVI458"/>
      <c r="PVJ458"/>
      <c r="PVK458"/>
      <c r="PVL458"/>
      <c r="PVM458"/>
      <c r="PVN458"/>
      <c r="PVO458"/>
      <c r="PVP458"/>
      <c r="PVQ458"/>
      <c r="PVR458"/>
      <c r="PVS458"/>
      <c r="PVT458"/>
      <c r="PVU458"/>
      <c r="PVV458"/>
      <c r="PVW458"/>
      <c r="PVX458"/>
      <c r="PVY458"/>
      <c r="PVZ458"/>
      <c r="PWA458"/>
      <c r="PWB458"/>
      <c r="PWC458"/>
      <c r="PWD458"/>
      <c r="PWE458"/>
      <c r="PWF458"/>
      <c r="PWG458"/>
      <c r="PWH458"/>
      <c r="PWI458"/>
      <c r="PWJ458"/>
      <c r="PWK458"/>
      <c r="PWL458"/>
      <c r="PWM458"/>
      <c r="PWN458"/>
      <c r="PWO458"/>
      <c r="PWP458"/>
      <c r="PWQ458"/>
      <c r="PWR458"/>
      <c r="PWS458"/>
      <c r="PWT458"/>
      <c r="PWU458"/>
      <c r="PWV458"/>
      <c r="PWW458"/>
      <c r="PWX458"/>
      <c r="PWY458"/>
      <c r="PWZ458"/>
      <c r="PXA458"/>
      <c r="PXB458"/>
      <c r="PXC458"/>
      <c r="PXD458"/>
      <c r="PXE458"/>
      <c r="PXF458"/>
      <c r="PXG458"/>
      <c r="PXH458"/>
      <c r="PXI458"/>
      <c r="PXJ458"/>
      <c r="PXK458"/>
      <c r="PXL458"/>
      <c r="PXM458"/>
      <c r="PXN458"/>
      <c r="PXO458"/>
      <c r="PXP458"/>
      <c r="PXQ458"/>
      <c r="PXR458"/>
      <c r="PXS458"/>
      <c r="PXT458"/>
      <c r="PXU458"/>
      <c r="PXV458"/>
      <c r="PXW458"/>
      <c r="PXX458"/>
      <c r="PXY458"/>
      <c r="PXZ458"/>
      <c r="PYA458"/>
      <c r="PYB458"/>
      <c r="PYC458"/>
      <c r="PYD458"/>
      <c r="PYE458"/>
      <c r="PYF458"/>
      <c r="PYG458"/>
      <c r="PYH458"/>
      <c r="PYI458"/>
      <c r="PYJ458"/>
      <c r="PYK458"/>
      <c r="PYL458"/>
      <c r="PYM458"/>
      <c r="PYN458"/>
      <c r="PYO458"/>
      <c r="PYP458"/>
      <c r="PYQ458"/>
      <c r="PYR458"/>
      <c r="PYS458"/>
      <c r="PYT458"/>
      <c r="PYU458"/>
      <c r="PYV458"/>
      <c r="PYW458"/>
      <c r="PYX458"/>
      <c r="PYY458"/>
      <c r="PYZ458"/>
      <c r="PZA458"/>
      <c r="PZB458"/>
      <c r="PZC458"/>
      <c r="PZD458"/>
      <c r="PZE458"/>
      <c r="PZF458"/>
      <c r="PZG458"/>
      <c r="PZH458"/>
      <c r="PZI458"/>
      <c r="PZJ458"/>
      <c r="PZK458"/>
      <c r="PZL458"/>
      <c r="PZM458"/>
      <c r="PZN458"/>
      <c r="PZO458"/>
      <c r="PZP458"/>
      <c r="PZQ458"/>
      <c r="PZR458"/>
      <c r="PZS458"/>
      <c r="PZT458"/>
      <c r="PZU458"/>
      <c r="PZV458"/>
      <c r="PZW458"/>
      <c r="PZX458"/>
      <c r="PZY458"/>
      <c r="PZZ458"/>
      <c r="QAA458"/>
      <c r="QAB458"/>
      <c r="QAC458"/>
      <c r="QAD458"/>
      <c r="QAE458"/>
      <c r="QAF458"/>
      <c r="QAG458"/>
      <c r="QAH458"/>
      <c r="QAI458"/>
      <c r="QAJ458"/>
      <c r="QAK458"/>
      <c r="QAL458"/>
      <c r="QAM458"/>
      <c r="QAN458"/>
      <c r="QAO458"/>
      <c r="QAP458"/>
      <c r="QAQ458"/>
      <c r="QAR458"/>
      <c r="QAS458"/>
      <c r="QAT458"/>
      <c r="QAU458"/>
      <c r="QAV458"/>
      <c r="QAW458"/>
      <c r="QAX458"/>
      <c r="QAY458"/>
      <c r="QAZ458"/>
      <c r="QBA458"/>
      <c r="QBB458"/>
      <c r="QBC458"/>
      <c r="QBD458"/>
      <c r="QBE458"/>
      <c r="QBF458"/>
      <c r="QBG458"/>
      <c r="QBH458"/>
      <c r="QBI458"/>
      <c r="QBJ458"/>
      <c r="QBK458"/>
      <c r="QBL458"/>
      <c r="QBM458"/>
      <c r="QBN458"/>
      <c r="QBO458"/>
      <c r="QBP458"/>
      <c r="QBQ458"/>
      <c r="QBR458"/>
      <c r="QBS458"/>
      <c r="QBT458"/>
      <c r="QBU458"/>
      <c r="QBV458"/>
      <c r="QBW458"/>
      <c r="QBX458"/>
      <c r="QBY458"/>
      <c r="QBZ458"/>
      <c r="QCA458"/>
      <c r="QCB458"/>
      <c r="QCC458"/>
      <c r="QCD458"/>
      <c r="QCE458"/>
      <c r="QCF458"/>
      <c r="QCG458"/>
      <c r="QCH458"/>
      <c r="QCI458"/>
      <c r="QCJ458"/>
      <c r="QCK458"/>
      <c r="QCL458"/>
      <c r="QCM458"/>
      <c r="QCN458"/>
      <c r="QCO458"/>
      <c r="QCP458"/>
      <c r="QCQ458"/>
      <c r="QCR458"/>
      <c r="QCS458"/>
      <c r="QCT458"/>
      <c r="QCU458"/>
      <c r="QCV458"/>
      <c r="QCW458"/>
      <c r="QCX458"/>
      <c r="QCY458"/>
      <c r="QCZ458"/>
      <c r="QDA458"/>
      <c r="QDB458"/>
      <c r="QDC458"/>
      <c r="QDD458"/>
      <c r="QDE458"/>
      <c r="QDF458"/>
      <c r="QDG458"/>
      <c r="QDH458"/>
      <c r="QDI458"/>
      <c r="QDJ458"/>
      <c r="QDK458"/>
      <c r="QDL458"/>
      <c r="QDM458"/>
      <c r="QDN458"/>
      <c r="QDO458"/>
      <c r="QDP458"/>
      <c r="QDQ458"/>
      <c r="QDR458"/>
      <c r="QDS458"/>
      <c r="QDT458"/>
      <c r="QDU458"/>
      <c r="QDV458"/>
      <c r="QDW458"/>
      <c r="QDX458"/>
      <c r="QDY458"/>
      <c r="QDZ458"/>
      <c r="QEA458"/>
      <c r="QEB458"/>
      <c r="QEC458"/>
      <c r="QED458"/>
      <c r="QEE458"/>
      <c r="QEF458"/>
      <c r="QEG458"/>
      <c r="QEH458"/>
      <c r="QEI458"/>
      <c r="QEJ458"/>
      <c r="QEK458"/>
      <c r="QEL458"/>
      <c r="QEM458"/>
      <c r="QEN458"/>
      <c r="QEO458"/>
      <c r="QEP458"/>
      <c r="QEQ458"/>
      <c r="QER458"/>
      <c r="QES458"/>
      <c r="QET458"/>
      <c r="QEU458"/>
      <c r="QEV458"/>
      <c r="QEW458"/>
      <c r="QEX458"/>
      <c r="QEY458"/>
      <c r="QEZ458"/>
      <c r="QFA458"/>
      <c r="QFB458"/>
      <c r="QFC458"/>
      <c r="QFD458"/>
      <c r="QFE458"/>
      <c r="QFF458"/>
      <c r="QFG458"/>
      <c r="QFH458"/>
      <c r="QFI458"/>
      <c r="QFJ458"/>
      <c r="QFK458"/>
      <c r="QFL458"/>
      <c r="QFM458"/>
      <c r="QFN458"/>
      <c r="QFO458"/>
      <c r="QFP458"/>
      <c r="QFQ458"/>
      <c r="QFR458"/>
      <c r="QFS458"/>
      <c r="QFT458"/>
      <c r="QFU458"/>
      <c r="QFV458"/>
      <c r="QFW458"/>
      <c r="QFX458"/>
      <c r="QFY458"/>
      <c r="QFZ458"/>
      <c r="QGA458"/>
      <c r="QGB458"/>
      <c r="QGC458"/>
      <c r="QGD458"/>
      <c r="QGE458"/>
      <c r="QGF458"/>
      <c r="QGG458"/>
      <c r="QGH458"/>
      <c r="QGI458"/>
      <c r="QGJ458"/>
      <c r="QGK458"/>
      <c r="QGL458"/>
      <c r="QGM458"/>
      <c r="QGN458"/>
      <c r="QGO458"/>
      <c r="QGP458"/>
      <c r="QGQ458"/>
      <c r="QGR458"/>
      <c r="QGS458"/>
      <c r="QGT458"/>
      <c r="QGU458"/>
      <c r="QGV458"/>
      <c r="QGW458"/>
      <c r="QGX458"/>
      <c r="QGY458"/>
      <c r="QGZ458"/>
      <c r="QHA458"/>
      <c r="QHB458"/>
      <c r="QHC458"/>
      <c r="QHD458"/>
      <c r="QHE458"/>
      <c r="QHF458"/>
      <c r="QHG458"/>
      <c r="QHH458"/>
      <c r="QHI458"/>
      <c r="QHJ458"/>
      <c r="QHK458"/>
      <c r="QHL458"/>
      <c r="QHM458"/>
      <c r="QHN458"/>
      <c r="QHO458"/>
      <c r="QHP458"/>
      <c r="QHQ458"/>
      <c r="QHR458"/>
      <c r="QHS458"/>
      <c r="QHT458"/>
      <c r="QHU458"/>
      <c r="QHV458"/>
      <c r="QHW458"/>
      <c r="QHX458"/>
      <c r="QHY458"/>
      <c r="QHZ458"/>
      <c r="QIA458"/>
      <c r="QIB458"/>
      <c r="QIC458"/>
      <c r="QID458"/>
      <c r="QIE458"/>
      <c r="QIF458"/>
      <c r="QIG458"/>
      <c r="QIH458"/>
      <c r="QII458"/>
      <c r="QIJ458"/>
      <c r="QIK458"/>
      <c r="QIL458"/>
      <c r="QIM458"/>
      <c r="QIN458"/>
      <c r="QIO458"/>
      <c r="QIP458"/>
      <c r="QIQ458"/>
      <c r="QIR458"/>
      <c r="QIS458"/>
      <c r="QIT458"/>
      <c r="QIU458"/>
      <c r="QIV458"/>
      <c r="QIW458"/>
      <c r="QIX458"/>
      <c r="QIY458"/>
      <c r="QIZ458"/>
      <c r="QJA458"/>
      <c r="QJB458"/>
      <c r="QJC458"/>
      <c r="QJD458"/>
      <c r="QJE458"/>
      <c r="QJF458"/>
      <c r="QJG458"/>
      <c r="QJH458"/>
      <c r="QJI458"/>
      <c r="QJJ458"/>
      <c r="QJK458"/>
      <c r="QJL458"/>
      <c r="QJM458"/>
      <c r="QJN458"/>
      <c r="QJO458"/>
      <c r="QJP458"/>
      <c r="QJQ458"/>
      <c r="QJR458"/>
      <c r="QJS458"/>
      <c r="QJT458"/>
      <c r="QJU458"/>
      <c r="QJV458"/>
      <c r="QJW458"/>
      <c r="QJX458"/>
      <c r="QJY458"/>
      <c r="QJZ458"/>
      <c r="QKA458"/>
      <c r="QKB458"/>
      <c r="QKC458"/>
      <c r="QKD458"/>
      <c r="QKE458"/>
      <c r="QKF458"/>
      <c r="QKG458"/>
      <c r="QKH458"/>
      <c r="QKI458"/>
      <c r="QKJ458"/>
      <c r="QKK458"/>
      <c r="QKL458"/>
      <c r="QKM458"/>
      <c r="QKN458"/>
      <c r="QKO458"/>
      <c r="QKP458"/>
      <c r="QKQ458"/>
      <c r="QKR458"/>
      <c r="QKS458"/>
      <c r="QKT458"/>
      <c r="QKU458"/>
      <c r="QKV458"/>
      <c r="QKW458"/>
      <c r="QKX458"/>
      <c r="QKY458"/>
      <c r="QKZ458"/>
      <c r="QLA458"/>
      <c r="QLB458"/>
      <c r="QLC458"/>
      <c r="QLD458"/>
      <c r="QLE458"/>
      <c r="QLF458"/>
      <c r="QLG458"/>
      <c r="QLH458"/>
      <c r="QLI458"/>
      <c r="QLJ458"/>
      <c r="QLK458"/>
      <c r="QLL458"/>
      <c r="QLM458"/>
      <c r="QLN458"/>
      <c r="QLO458"/>
      <c r="QLP458"/>
      <c r="QLQ458"/>
      <c r="QLR458"/>
      <c r="QLS458"/>
      <c r="QLT458"/>
      <c r="QLU458"/>
      <c r="QLV458"/>
      <c r="QLW458"/>
      <c r="QLX458"/>
      <c r="QLY458"/>
      <c r="QLZ458"/>
      <c r="QMA458"/>
      <c r="QMB458"/>
      <c r="QMC458"/>
      <c r="QMD458"/>
      <c r="QME458"/>
      <c r="QMF458"/>
      <c r="QMG458"/>
      <c r="QMH458"/>
      <c r="QMI458"/>
      <c r="QMJ458"/>
      <c r="QMK458"/>
      <c r="QML458"/>
      <c r="QMM458"/>
      <c r="QMN458"/>
      <c r="QMO458"/>
      <c r="QMP458"/>
      <c r="QMQ458"/>
      <c r="QMR458"/>
      <c r="QMS458"/>
      <c r="QMT458"/>
      <c r="QMU458"/>
      <c r="QMV458"/>
      <c r="QMW458"/>
      <c r="QMX458"/>
      <c r="QMY458"/>
      <c r="QMZ458"/>
      <c r="QNA458"/>
      <c r="QNB458"/>
      <c r="QNC458"/>
      <c r="QND458"/>
      <c r="QNE458"/>
      <c r="QNF458"/>
      <c r="QNG458"/>
      <c r="QNH458"/>
      <c r="QNI458"/>
      <c r="QNJ458"/>
      <c r="QNK458"/>
      <c r="QNL458"/>
      <c r="QNM458"/>
      <c r="QNN458"/>
      <c r="QNO458"/>
      <c r="QNP458"/>
      <c r="QNQ458"/>
      <c r="QNR458"/>
      <c r="QNS458"/>
      <c r="QNT458"/>
      <c r="QNU458"/>
      <c r="QNV458"/>
      <c r="QNW458"/>
      <c r="QNX458"/>
      <c r="QNY458"/>
      <c r="QNZ458"/>
      <c r="QOA458"/>
      <c r="QOB458"/>
      <c r="QOC458"/>
      <c r="QOD458"/>
      <c r="QOE458"/>
      <c r="QOF458"/>
      <c r="QOG458"/>
      <c r="QOH458"/>
      <c r="QOI458"/>
      <c r="QOJ458"/>
      <c r="QOK458"/>
      <c r="QOL458"/>
      <c r="QOM458"/>
      <c r="QON458"/>
      <c r="QOO458"/>
      <c r="QOP458"/>
      <c r="QOQ458"/>
      <c r="QOR458"/>
      <c r="QOS458"/>
      <c r="QOT458"/>
      <c r="QOU458"/>
      <c r="QOV458"/>
      <c r="QOW458"/>
      <c r="QOX458"/>
      <c r="QOY458"/>
      <c r="QOZ458"/>
      <c r="QPA458"/>
      <c r="QPB458"/>
      <c r="QPC458"/>
      <c r="QPD458"/>
      <c r="QPE458"/>
      <c r="QPF458"/>
      <c r="QPG458"/>
      <c r="QPH458"/>
      <c r="QPI458"/>
      <c r="QPJ458"/>
      <c r="QPK458"/>
      <c r="QPL458"/>
      <c r="QPM458"/>
      <c r="QPN458"/>
      <c r="QPO458"/>
      <c r="QPP458"/>
      <c r="QPQ458"/>
      <c r="QPR458"/>
      <c r="QPS458"/>
      <c r="QPT458"/>
      <c r="QPU458"/>
      <c r="QPV458"/>
      <c r="QPW458"/>
      <c r="QPX458"/>
      <c r="QPY458"/>
      <c r="QPZ458"/>
      <c r="QQA458"/>
      <c r="QQB458"/>
      <c r="QQC458"/>
      <c r="QQD458"/>
      <c r="QQE458"/>
      <c r="QQF458"/>
      <c r="QQG458"/>
      <c r="QQH458"/>
      <c r="QQI458"/>
      <c r="QQJ458"/>
      <c r="QQK458"/>
      <c r="QQL458"/>
      <c r="QQM458"/>
      <c r="QQN458"/>
      <c r="QQO458"/>
      <c r="QQP458"/>
      <c r="QQQ458"/>
      <c r="QQR458"/>
      <c r="QQS458"/>
      <c r="QQT458"/>
      <c r="QQU458"/>
      <c r="QQV458"/>
      <c r="QQW458"/>
      <c r="QQX458"/>
      <c r="QQY458"/>
      <c r="QQZ458"/>
      <c r="QRA458"/>
      <c r="QRB458"/>
      <c r="QRC458"/>
      <c r="QRD458"/>
      <c r="QRE458"/>
      <c r="QRF458"/>
      <c r="QRG458"/>
      <c r="QRH458"/>
      <c r="QRI458"/>
      <c r="QRJ458"/>
      <c r="QRK458"/>
      <c r="QRL458"/>
      <c r="QRM458"/>
      <c r="QRN458"/>
      <c r="QRO458"/>
      <c r="QRP458"/>
      <c r="QRQ458"/>
      <c r="QRR458"/>
      <c r="QRS458"/>
      <c r="QRT458"/>
      <c r="QRU458"/>
      <c r="QRV458"/>
      <c r="QRW458"/>
      <c r="QRX458"/>
      <c r="QRY458"/>
      <c r="QRZ458"/>
      <c r="QSA458"/>
      <c r="QSB458"/>
      <c r="QSC458"/>
      <c r="QSD458"/>
      <c r="QSE458"/>
      <c r="QSF458"/>
      <c r="QSG458"/>
      <c r="QSH458"/>
      <c r="QSI458"/>
      <c r="QSJ458"/>
      <c r="QSK458"/>
      <c r="QSL458"/>
      <c r="QSM458"/>
      <c r="QSN458"/>
      <c r="QSO458"/>
      <c r="QSP458"/>
      <c r="QSQ458"/>
      <c r="QSR458"/>
      <c r="QSS458"/>
      <c r="QST458"/>
      <c r="QSU458"/>
      <c r="QSV458"/>
      <c r="QSW458"/>
      <c r="QSX458"/>
      <c r="QSY458"/>
      <c r="QSZ458"/>
      <c r="QTA458"/>
      <c r="QTB458"/>
      <c r="QTC458"/>
      <c r="QTD458"/>
      <c r="QTE458"/>
      <c r="QTF458"/>
      <c r="QTG458"/>
      <c r="QTH458"/>
      <c r="QTI458"/>
      <c r="QTJ458"/>
      <c r="QTK458"/>
      <c r="QTL458"/>
      <c r="QTM458"/>
      <c r="QTN458"/>
      <c r="QTO458"/>
      <c r="QTP458"/>
      <c r="QTQ458"/>
      <c r="QTR458"/>
      <c r="QTS458"/>
      <c r="QTT458"/>
      <c r="QTU458"/>
      <c r="QTV458"/>
      <c r="QTW458"/>
      <c r="QTX458"/>
      <c r="QTY458"/>
      <c r="QTZ458"/>
      <c r="QUA458"/>
      <c r="QUB458"/>
      <c r="QUC458"/>
      <c r="QUD458"/>
      <c r="QUE458"/>
      <c r="QUF458"/>
      <c r="QUG458"/>
      <c r="QUH458"/>
      <c r="QUI458"/>
      <c r="QUJ458"/>
      <c r="QUK458"/>
      <c r="QUL458"/>
      <c r="QUM458"/>
      <c r="QUN458"/>
      <c r="QUO458"/>
      <c r="QUP458"/>
      <c r="QUQ458"/>
      <c r="QUR458"/>
      <c r="QUS458"/>
      <c r="QUT458"/>
      <c r="QUU458"/>
      <c r="QUV458"/>
      <c r="QUW458"/>
      <c r="QUX458"/>
      <c r="QUY458"/>
      <c r="QUZ458"/>
      <c r="QVA458"/>
      <c r="QVB458"/>
      <c r="QVC458"/>
      <c r="QVD458"/>
      <c r="QVE458"/>
      <c r="QVF458"/>
      <c r="QVG458"/>
      <c r="QVH458"/>
      <c r="QVI458"/>
      <c r="QVJ458"/>
      <c r="QVK458"/>
      <c r="QVL458"/>
      <c r="QVM458"/>
      <c r="QVN458"/>
      <c r="QVO458"/>
      <c r="QVP458"/>
      <c r="QVQ458"/>
      <c r="QVR458"/>
      <c r="QVS458"/>
      <c r="QVT458"/>
      <c r="QVU458"/>
      <c r="QVV458"/>
      <c r="QVW458"/>
      <c r="QVX458"/>
      <c r="QVY458"/>
      <c r="QVZ458"/>
      <c r="QWA458"/>
      <c r="QWB458"/>
      <c r="QWC458"/>
      <c r="QWD458"/>
      <c r="QWE458"/>
      <c r="QWF458"/>
      <c r="QWG458"/>
      <c r="QWH458"/>
      <c r="QWI458"/>
      <c r="QWJ458"/>
      <c r="QWK458"/>
      <c r="QWL458"/>
      <c r="QWM458"/>
      <c r="QWN458"/>
      <c r="QWO458"/>
      <c r="QWP458"/>
      <c r="QWQ458"/>
      <c r="QWR458"/>
      <c r="QWS458"/>
      <c r="QWT458"/>
      <c r="QWU458"/>
      <c r="QWV458"/>
      <c r="QWW458"/>
      <c r="QWX458"/>
      <c r="QWY458"/>
      <c r="QWZ458"/>
      <c r="QXA458"/>
      <c r="QXB458"/>
      <c r="QXC458"/>
      <c r="QXD458"/>
      <c r="QXE458"/>
      <c r="QXF458"/>
      <c r="QXG458"/>
      <c r="QXH458"/>
      <c r="QXI458"/>
      <c r="QXJ458"/>
      <c r="QXK458"/>
      <c r="QXL458"/>
      <c r="QXM458"/>
      <c r="QXN458"/>
      <c r="QXO458"/>
      <c r="QXP458"/>
      <c r="QXQ458"/>
      <c r="QXR458"/>
      <c r="QXS458"/>
      <c r="QXT458"/>
      <c r="QXU458"/>
      <c r="QXV458"/>
      <c r="QXW458"/>
      <c r="QXX458"/>
      <c r="QXY458"/>
      <c r="QXZ458"/>
      <c r="QYA458"/>
      <c r="QYB458"/>
      <c r="QYC458"/>
      <c r="QYD458"/>
      <c r="QYE458"/>
      <c r="QYF458"/>
      <c r="QYG458"/>
      <c r="QYH458"/>
      <c r="QYI458"/>
      <c r="QYJ458"/>
      <c r="QYK458"/>
      <c r="QYL458"/>
      <c r="QYM458"/>
      <c r="QYN458"/>
      <c r="QYO458"/>
      <c r="QYP458"/>
      <c r="QYQ458"/>
      <c r="QYR458"/>
      <c r="QYS458"/>
      <c r="QYT458"/>
      <c r="QYU458"/>
      <c r="QYV458"/>
      <c r="QYW458"/>
      <c r="QYX458"/>
      <c r="QYY458"/>
      <c r="QYZ458"/>
      <c r="QZA458"/>
      <c r="QZB458"/>
      <c r="QZC458"/>
      <c r="QZD458"/>
      <c r="QZE458"/>
      <c r="QZF458"/>
      <c r="QZG458"/>
      <c r="QZH458"/>
      <c r="QZI458"/>
      <c r="QZJ458"/>
      <c r="QZK458"/>
      <c r="QZL458"/>
      <c r="QZM458"/>
      <c r="QZN458"/>
      <c r="QZO458"/>
      <c r="QZP458"/>
      <c r="QZQ458"/>
      <c r="QZR458"/>
      <c r="QZS458"/>
      <c r="QZT458"/>
      <c r="QZU458"/>
      <c r="QZV458"/>
      <c r="QZW458"/>
      <c r="QZX458"/>
      <c r="QZY458"/>
      <c r="QZZ458"/>
      <c r="RAA458"/>
      <c r="RAB458"/>
      <c r="RAC458"/>
      <c r="RAD458"/>
      <c r="RAE458"/>
      <c r="RAF458"/>
      <c r="RAG458"/>
      <c r="RAH458"/>
      <c r="RAI458"/>
      <c r="RAJ458"/>
      <c r="RAK458"/>
      <c r="RAL458"/>
      <c r="RAM458"/>
      <c r="RAN458"/>
      <c r="RAO458"/>
      <c r="RAP458"/>
      <c r="RAQ458"/>
      <c r="RAR458"/>
      <c r="RAS458"/>
      <c r="RAT458"/>
      <c r="RAU458"/>
      <c r="RAV458"/>
      <c r="RAW458"/>
      <c r="RAX458"/>
      <c r="RAY458"/>
      <c r="RAZ458"/>
      <c r="RBA458"/>
      <c r="RBB458"/>
      <c r="RBC458"/>
      <c r="RBD458"/>
      <c r="RBE458"/>
      <c r="RBF458"/>
      <c r="RBG458"/>
      <c r="RBH458"/>
      <c r="RBI458"/>
      <c r="RBJ458"/>
      <c r="RBK458"/>
      <c r="RBL458"/>
      <c r="RBM458"/>
      <c r="RBN458"/>
      <c r="RBO458"/>
      <c r="RBP458"/>
      <c r="RBQ458"/>
      <c r="RBR458"/>
      <c r="RBS458"/>
      <c r="RBT458"/>
      <c r="RBU458"/>
      <c r="RBV458"/>
      <c r="RBW458"/>
      <c r="RBX458"/>
      <c r="RBY458"/>
      <c r="RBZ458"/>
      <c r="RCA458"/>
      <c r="RCB458"/>
      <c r="RCC458"/>
      <c r="RCD458"/>
      <c r="RCE458"/>
      <c r="RCF458"/>
      <c r="RCG458"/>
      <c r="RCH458"/>
      <c r="RCI458"/>
      <c r="RCJ458"/>
      <c r="RCK458"/>
      <c r="RCL458"/>
      <c r="RCM458"/>
      <c r="RCN458"/>
      <c r="RCO458"/>
      <c r="RCP458"/>
      <c r="RCQ458"/>
      <c r="RCR458"/>
      <c r="RCS458"/>
      <c r="RCT458"/>
      <c r="RCU458"/>
      <c r="RCV458"/>
      <c r="RCW458"/>
      <c r="RCX458"/>
      <c r="RCY458"/>
      <c r="RCZ458"/>
      <c r="RDA458"/>
      <c r="RDB458"/>
      <c r="RDC458"/>
      <c r="RDD458"/>
      <c r="RDE458"/>
      <c r="RDF458"/>
      <c r="RDG458"/>
      <c r="RDH458"/>
      <c r="RDI458"/>
      <c r="RDJ458"/>
      <c r="RDK458"/>
      <c r="RDL458"/>
      <c r="RDM458"/>
      <c r="RDN458"/>
      <c r="RDO458"/>
      <c r="RDP458"/>
      <c r="RDQ458"/>
      <c r="RDR458"/>
      <c r="RDS458"/>
      <c r="RDT458"/>
      <c r="RDU458"/>
      <c r="RDV458"/>
      <c r="RDW458"/>
      <c r="RDX458"/>
      <c r="RDY458"/>
      <c r="RDZ458"/>
      <c r="REA458"/>
      <c r="REB458"/>
      <c r="REC458"/>
      <c r="RED458"/>
      <c r="REE458"/>
      <c r="REF458"/>
      <c r="REG458"/>
      <c r="REH458"/>
      <c r="REI458"/>
      <c r="REJ458"/>
      <c r="REK458"/>
      <c r="REL458"/>
      <c r="REM458"/>
      <c r="REN458"/>
      <c r="REO458"/>
      <c r="REP458"/>
      <c r="REQ458"/>
      <c r="RER458"/>
      <c r="RES458"/>
      <c r="RET458"/>
      <c r="REU458"/>
      <c r="REV458"/>
      <c r="REW458"/>
      <c r="REX458"/>
      <c r="REY458"/>
      <c r="REZ458"/>
      <c r="RFA458"/>
      <c r="RFB458"/>
      <c r="RFC458"/>
      <c r="RFD458"/>
      <c r="RFE458"/>
      <c r="RFF458"/>
      <c r="RFG458"/>
      <c r="RFH458"/>
      <c r="RFI458"/>
      <c r="RFJ458"/>
      <c r="RFK458"/>
      <c r="RFL458"/>
      <c r="RFM458"/>
      <c r="RFN458"/>
      <c r="RFO458"/>
      <c r="RFP458"/>
      <c r="RFQ458"/>
      <c r="RFR458"/>
      <c r="RFS458"/>
      <c r="RFT458"/>
      <c r="RFU458"/>
      <c r="RFV458"/>
      <c r="RFW458"/>
      <c r="RFX458"/>
      <c r="RFY458"/>
      <c r="RFZ458"/>
      <c r="RGA458"/>
      <c r="RGB458"/>
      <c r="RGC458"/>
      <c r="RGD458"/>
      <c r="RGE458"/>
      <c r="RGF458"/>
      <c r="RGG458"/>
      <c r="RGH458"/>
      <c r="RGI458"/>
      <c r="RGJ458"/>
      <c r="RGK458"/>
      <c r="RGL458"/>
      <c r="RGM458"/>
      <c r="RGN458"/>
      <c r="RGO458"/>
      <c r="RGP458"/>
      <c r="RGQ458"/>
      <c r="RGR458"/>
      <c r="RGS458"/>
      <c r="RGT458"/>
      <c r="RGU458"/>
      <c r="RGV458"/>
      <c r="RGW458"/>
      <c r="RGX458"/>
      <c r="RGY458"/>
      <c r="RGZ458"/>
      <c r="RHA458"/>
      <c r="RHB458"/>
      <c r="RHC458"/>
      <c r="RHD458"/>
      <c r="RHE458"/>
      <c r="RHF458"/>
      <c r="RHG458"/>
      <c r="RHH458"/>
      <c r="RHI458"/>
      <c r="RHJ458"/>
      <c r="RHK458"/>
      <c r="RHL458"/>
      <c r="RHM458"/>
      <c r="RHN458"/>
      <c r="RHO458"/>
      <c r="RHP458"/>
      <c r="RHQ458"/>
      <c r="RHR458"/>
      <c r="RHS458"/>
      <c r="RHT458"/>
      <c r="RHU458"/>
      <c r="RHV458"/>
      <c r="RHW458"/>
      <c r="RHX458"/>
      <c r="RHY458"/>
      <c r="RHZ458"/>
      <c r="RIA458"/>
      <c r="RIB458"/>
      <c r="RIC458"/>
      <c r="RID458"/>
      <c r="RIE458"/>
      <c r="RIF458"/>
      <c r="RIG458"/>
      <c r="RIH458"/>
      <c r="RII458"/>
      <c r="RIJ458"/>
      <c r="RIK458"/>
      <c r="RIL458"/>
      <c r="RIM458"/>
      <c r="RIN458"/>
      <c r="RIO458"/>
      <c r="RIP458"/>
      <c r="RIQ458"/>
      <c r="RIR458"/>
      <c r="RIS458"/>
      <c r="RIT458"/>
      <c r="RIU458"/>
      <c r="RIV458"/>
      <c r="RIW458"/>
      <c r="RIX458"/>
      <c r="RIY458"/>
      <c r="RIZ458"/>
      <c r="RJA458"/>
      <c r="RJB458"/>
      <c r="RJC458"/>
      <c r="RJD458"/>
      <c r="RJE458"/>
      <c r="RJF458"/>
      <c r="RJG458"/>
      <c r="RJH458"/>
      <c r="RJI458"/>
      <c r="RJJ458"/>
      <c r="RJK458"/>
      <c r="RJL458"/>
      <c r="RJM458"/>
      <c r="RJN458"/>
      <c r="RJO458"/>
      <c r="RJP458"/>
      <c r="RJQ458"/>
      <c r="RJR458"/>
      <c r="RJS458"/>
      <c r="RJT458"/>
      <c r="RJU458"/>
      <c r="RJV458"/>
      <c r="RJW458"/>
      <c r="RJX458"/>
      <c r="RJY458"/>
      <c r="RJZ458"/>
      <c r="RKA458"/>
      <c r="RKB458"/>
      <c r="RKC458"/>
      <c r="RKD458"/>
      <c r="RKE458"/>
      <c r="RKF458"/>
      <c r="RKG458"/>
      <c r="RKH458"/>
      <c r="RKI458"/>
      <c r="RKJ458"/>
      <c r="RKK458"/>
      <c r="RKL458"/>
      <c r="RKM458"/>
      <c r="RKN458"/>
      <c r="RKO458"/>
      <c r="RKP458"/>
      <c r="RKQ458"/>
      <c r="RKR458"/>
      <c r="RKS458"/>
      <c r="RKT458"/>
      <c r="RKU458"/>
      <c r="RKV458"/>
      <c r="RKW458"/>
      <c r="RKX458"/>
      <c r="RKY458"/>
      <c r="RKZ458"/>
      <c r="RLA458"/>
      <c r="RLB458"/>
      <c r="RLC458"/>
      <c r="RLD458"/>
      <c r="RLE458"/>
      <c r="RLF458"/>
      <c r="RLG458"/>
      <c r="RLH458"/>
      <c r="RLI458"/>
      <c r="RLJ458"/>
      <c r="RLK458"/>
      <c r="RLL458"/>
      <c r="RLM458"/>
      <c r="RLN458"/>
      <c r="RLO458"/>
      <c r="RLP458"/>
      <c r="RLQ458"/>
      <c r="RLR458"/>
      <c r="RLS458"/>
      <c r="RLT458"/>
      <c r="RLU458"/>
      <c r="RLV458"/>
      <c r="RLW458"/>
      <c r="RLX458"/>
      <c r="RLY458"/>
      <c r="RLZ458"/>
      <c r="RMA458"/>
      <c r="RMB458"/>
      <c r="RMC458"/>
      <c r="RMD458"/>
      <c r="RME458"/>
      <c r="RMF458"/>
      <c r="RMG458"/>
      <c r="RMH458"/>
      <c r="RMI458"/>
      <c r="RMJ458"/>
      <c r="RMK458"/>
      <c r="RML458"/>
      <c r="RMM458"/>
      <c r="RMN458"/>
      <c r="RMO458"/>
      <c r="RMP458"/>
      <c r="RMQ458"/>
      <c r="RMR458"/>
      <c r="RMS458"/>
      <c r="RMT458"/>
      <c r="RMU458"/>
      <c r="RMV458"/>
      <c r="RMW458"/>
      <c r="RMX458"/>
      <c r="RMY458"/>
      <c r="RMZ458"/>
      <c r="RNA458"/>
      <c r="RNB458"/>
      <c r="RNC458"/>
      <c r="RND458"/>
      <c r="RNE458"/>
      <c r="RNF458"/>
      <c r="RNG458"/>
      <c r="RNH458"/>
      <c r="RNI458"/>
      <c r="RNJ458"/>
      <c r="RNK458"/>
      <c r="RNL458"/>
      <c r="RNM458"/>
      <c r="RNN458"/>
      <c r="RNO458"/>
      <c r="RNP458"/>
      <c r="RNQ458"/>
      <c r="RNR458"/>
      <c r="RNS458"/>
      <c r="RNT458"/>
      <c r="RNU458"/>
      <c r="RNV458"/>
      <c r="RNW458"/>
      <c r="RNX458"/>
      <c r="RNY458"/>
      <c r="RNZ458"/>
      <c r="ROA458"/>
      <c r="ROB458"/>
      <c r="ROC458"/>
      <c r="ROD458"/>
      <c r="ROE458"/>
      <c r="ROF458"/>
      <c r="ROG458"/>
      <c r="ROH458"/>
      <c r="ROI458"/>
      <c r="ROJ458"/>
      <c r="ROK458"/>
      <c r="ROL458"/>
      <c r="ROM458"/>
      <c r="RON458"/>
      <c r="ROO458"/>
      <c r="ROP458"/>
      <c r="ROQ458"/>
      <c r="ROR458"/>
      <c r="ROS458"/>
      <c r="ROT458"/>
      <c r="ROU458"/>
      <c r="ROV458"/>
      <c r="ROW458"/>
      <c r="ROX458"/>
      <c r="ROY458"/>
      <c r="ROZ458"/>
      <c r="RPA458"/>
      <c r="RPB458"/>
      <c r="RPC458"/>
      <c r="RPD458"/>
      <c r="RPE458"/>
      <c r="RPF458"/>
      <c r="RPG458"/>
      <c r="RPH458"/>
      <c r="RPI458"/>
      <c r="RPJ458"/>
      <c r="RPK458"/>
      <c r="RPL458"/>
      <c r="RPM458"/>
      <c r="RPN458"/>
      <c r="RPO458"/>
      <c r="RPP458"/>
      <c r="RPQ458"/>
      <c r="RPR458"/>
      <c r="RPS458"/>
      <c r="RPT458"/>
      <c r="RPU458"/>
      <c r="RPV458"/>
      <c r="RPW458"/>
      <c r="RPX458"/>
      <c r="RPY458"/>
      <c r="RPZ458"/>
      <c r="RQA458"/>
      <c r="RQB458"/>
      <c r="RQC458"/>
      <c r="RQD458"/>
      <c r="RQE458"/>
      <c r="RQF458"/>
      <c r="RQG458"/>
      <c r="RQH458"/>
      <c r="RQI458"/>
      <c r="RQJ458"/>
      <c r="RQK458"/>
      <c r="RQL458"/>
      <c r="RQM458"/>
      <c r="RQN458"/>
      <c r="RQO458"/>
      <c r="RQP458"/>
      <c r="RQQ458"/>
      <c r="RQR458"/>
      <c r="RQS458"/>
      <c r="RQT458"/>
      <c r="RQU458"/>
      <c r="RQV458"/>
      <c r="RQW458"/>
      <c r="RQX458"/>
      <c r="RQY458"/>
      <c r="RQZ458"/>
      <c r="RRA458"/>
      <c r="RRB458"/>
      <c r="RRC458"/>
      <c r="RRD458"/>
      <c r="RRE458"/>
      <c r="RRF458"/>
      <c r="RRG458"/>
      <c r="RRH458"/>
      <c r="RRI458"/>
      <c r="RRJ458"/>
      <c r="RRK458"/>
      <c r="RRL458"/>
      <c r="RRM458"/>
      <c r="RRN458"/>
      <c r="RRO458"/>
      <c r="RRP458"/>
      <c r="RRQ458"/>
      <c r="RRR458"/>
      <c r="RRS458"/>
      <c r="RRT458"/>
      <c r="RRU458"/>
      <c r="RRV458"/>
      <c r="RRW458"/>
      <c r="RRX458"/>
      <c r="RRY458"/>
      <c r="RRZ458"/>
      <c r="RSA458"/>
      <c r="RSB458"/>
      <c r="RSC458"/>
      <c r="RSD458"/>
      <c r="RSE458"/>
      <c r="RSF458"/>
      <c r="RSG458"/>
      <c r="RSH458"/>
      <c r="RSI458"/>
      <c r="RSJ458"/>
      <c r="RSK458"/>
      <c r="RSL458"/>
      <c r="RSM458"/>
      <c r="RSN458"/>
      <c r="RSO458"/>
      <c r="RSP458"/>
      <c r="RSQ458"/>
      <c r="RSR458"/>
      <c r="RSS458"/>
      <c r="RST458"/>
      <c r="RSU458"/>
      <c r="RSV458"/>
      <c r="RSW458"/>
      <c r="RSX458"/>
      <c r="RSY458"/>
      <c r="RSZ458"/>
      <c r="RTA458"/>
      <c r="RTB458"/>
      <c r="RTC458"/>
      <c r="RTD458"/>
      <c r="RTE458"/>
      <c r="RTF458"/>
      <c r="RTG458"/>
      <c r="RTH458"/>
      <c r="RTI458"/>
      <c r="RTJ458"/>
      <c r="RTK458"/>
      <c r="RTL458"/>
      <c r="RTM458"/>
      <c r="RTN458"/>
      <c r="RTO458"/>
      <c r="RTP458"/>
      <c r="RTQ458"/>
      <c r="RTR458"/>
      <c r="RTS458"/>
      <c r="RTT458"/>
      <c r="RTU458"/>
      <c r="RTV458"/>
      <c r="RTW458"/>
      <c r="RTX458"/>
      <c r="RTY458"/>
      <c r="RTZ458"/>
      <c r="RUA458"/>
      <c r="RUB458"/>
      <c r="RUC458"/>
      <c r="RUD458"/>
      <c r="RUE458"/>
      <c r="RUF458"/>
      <c r="RUG458"/>
      <c r="RUH458"/>
      <c r="RUI458"/>
      <c r="RUJ458"/>
      <c r="RUK458"/>
      <c r="RUL458"/>
      <c r="RUM458"/>
      <c r="RUN458"/>
      <c r="RUO458"/>
      <c r="RUP458"/>
      <c r="RUQ458"/>
      <c r="RUR458"/>
      <c r="RUS458"/>
      <c r="RUT458"/>
      <c r="RUU458"/>
      <c r="RUV458"/>
      <c r="RUW458"/>
      <c r="RUX458"/>
      <c r="RUY458"/>
      <c r="RUZ458"/>
      <c r="RVA458"/>
      <c r="RVB458"/>
      <c r="RVC458"/>
      <c r="RVD458"/>
      <c r="RVE458"/>
      <c r="RVF458"/>
      <c r="RVG458"/>
      <c r="RVH458"/>
      <c r="RVI458"/>
      <c r="RVJ458"/>
      <c r="RVK458"/>
      <c r="RVL458"/>
      <c r="RVM458"/>
      <c r="RVN458"/>
      <c r="RVO458"/>
      <c r="RVP458"/>
      <c r="RVQ458"/>
      <c r="RVR458"/>
      <c r="RVS458"/>
      <c r="RVT458"/>
      <c r="RVU458"/>
      <c r="RVV458"/>
      <c r="RVW458"/>
      <c r="RVX458"/>
      <c r="RVY458"/>
      <c r="RVZ458"/>
      <c r="RWA458"/>
      <c r="RWB458"/>
      <c r="RWC458"/>
      <c r="RWD458"/>
      <c r="RWE458"/>
      <c r="RWF458"/>
      <c r="RWG458"/>
      <c r="RWH458"/>
      <c r="RWI458"/>
      <c r="RWJ458"/>
      <c r="RWK458"/>
      <c r="RWL458"/>
      <c r="RWM458"/>
      <c r="RWN458"/>
      <c r="RWO458"/>
      <c r="RWP458"/>
      <c r="RWQ458"/>
      <c r="RWR458"/>
      <c r="RWS458"/>
      <c r="RWT458"/>
      <c r="RWU458"/>
      <c r="RWV458"/>
      <c r="RWW458"/>
      <c r="RWX458"/>
      <c r="RWY458"/>
      <c r="RWZ458"/>
      <c r="RXA458"/>
      <c r="RXB458"/>
      <c r="RXC458"/>
      <c r="RXD458"/>
      <c r="RXE458"/>
      <c r="RXF458"/>
      <c r="RXG458"/>
      <c r="RXH458"/>
      <c r="RXI458"/>
      <c r="RXJ458"/>
      <c r="RXK458"/>
      <c r="RXL458"/>
      <c r="RXM458"/>
      <c r="RXN458"/>
      <c r="RXO458"/>
      <c r="RXP458"/>
      <c r="RXQ458"/>
      <c r="RXR458"/>
      <c r="RXS458"/>
      <c r="RXT458"/>
      <c r="RXU458"/>
      <c r="RXV458"/>
      <c r="RXW458"/>
      <c r="RXX458"/>
      <c r="RXY458"/>
      <c r="RXZ458"/>
      <c r="RYA458"/>
      <c r="RYB458"/>
      <c r="RYC458"/>
      <c r="RYD458"/>
      <c r="RYE458"/>
      <c r="RYF458"/>
      <c r="RYG458"/>
      <c r="RYH458"/>
      <c r="RYI458"/>
      <c r="RYJ458"/>
      <c r="RYK458"/>
      <c r="RYL458"/>
      <c r="RYM458"/>
      <c r="RYN458"/>
      <c r="RYO458"/>
      <c r="RYP458"/>
      <c r="RYQ458"/>
      <c r="RYR458"/>
      <c r="RYS458"/>
      <c r="RYT458"/>
      <c r="RYU458"/>
      <c r="RYV458"/>
      <c r="RYW458"/>
      <c r="RYX458"/>
      <c r="RYY458"/>
      <c r="RYZ458"/>
      <c r="RZA458"/>
      <c r="RZB458"/>
      <c r="RZC458"/>
      <c r="RZD458"/>
      <c r="RZE458"/>
      <c r="RZF458"/>
      <c r="RZG458"/>
      <c r="RZH458"/>
      <c r="RZI458"/>
      <c r="RZJ458"/>
      <c r="RZK458"/>
      <c r="RZL458"/>
      <c r="RZM458"/>
      <c r="RZN458"/>
      <c r="RZO458"/>
      <c r="RZP458"/>
      <c r="RZQ458"/>
      <c r="RZR458"/>
      <c r="RZS458"/>
      <c r="RZT458"/>
      <c r="RZU458"/>
      <c r="RZV458"/>
      <c r="RZW458"/>
      <c r="RZX458"/>
      <c r="RZY458"/>
      <c r="RZZ458"/>
      <c r="SAA458"/>
      <c r="SAB458"/>
      <c r="SAC458"/>
      <c r="SAD458"/>
      <c r="SAE458"/>
      <c r="SAF458"/>
      <c r="SAG458"/>
      <c r="SAH458"/>
      <c r="SAI458"/>
      <c r="SAJ458"/>
      <c r="SAK458"/>
      <c r="SAL458"/>
      <c r="SAM458"/>
      <c r="SAN458"/>
      <c r="SAO458"/>
      <c r="SAP458"/>
      <c r="SAQ458"/>
      <c r="SAR458"/>
      <c r="SAS458"/>
      <c r="SAT458"/>
      <c r="SAU458"/>
      <c r="SAV458"/>
      <c r="SAW458"/>
      <c r="SAX458"/>
      <c r="SAY458"/>
      <c r="SAZ458"/>
      <c r="SBA458"/>
      <c r="SBB458"/>
      <c r="SBC458"/>
      <c r="SBD458"/>
      <c r="SBE458"/>
      <c r="SBF458"/>
      <c r="SBG458"/>
      <c r="SBH458"/>
      <c r="SBI458"/>
      <c r="SBJ458"/>
      <c r="SBK458"/>
      <c r="SBL458"/>
      <c r="SBM458"/>
      <c r="SBN458"/>
      <c r="SBO458"/>
      <c r="SBP458"/>
      <c r="SBQ458"/>
      <c r="SBR458"/>
      <c r="SBS458"/>
      <c r="SBT458"/>
      <c r="SBU458"/>
      <c r="SBV458"/>
      <c r="SBW458"/>
      <c r="SBX458"/>
      <c r="SBY458"/>
      <c r="SBZ458"/>
      <c r="SCA458"/>
      <c r="SCB458"/>
      <c r="SCC458"/>
      <c r="SCD458"/>
      <c r="SCE458"/>
      <c r="SCF458"/>
      <c r="SCG458"/>
      <c r="SCH458"/>
      <c r="SCI458"/>
      <c r="SCJ458"/>
      <c r="SCK458"/>
      <c r="SCL458"/>
      <c r="SCM458"/>
      <c r="SCN458"/>
      <c r="SCO458"/>
      <c r="SCP458"/>
      <c r="SCQ458"/>
      <c r="SCR458"/>
      <c r="SCS458"/>
      <c r="SCT458"/>
      <c r="SCU458"/>
      <c r="SCV458"/>
      <c r="SCW458"/>
      <c r="SCX458"/>
      <c r="SCY458"/>
      <c r="SCZ458"/>
      <c r="SDA458"/>
      <c r="SDB458"/>
      <c r="SDC458"/>
      <c r="SDD458"/>
      <c r="SDE458"/>
      <c r="SDF458"/>
      <c r="SDG458"/>
      <c r="SDH458"/>
      <c r="SDI458"/>
      <c r="SDJ458"/>
      <c r="SDK458"/>
      <c r="SDL458"/>
      <c r="SDM458"/>
      <c r="SDN458"/>
      <c r="SDO458"/>
      <c r="SDP458"/>
      <c r="SDQ458"/>
      <c r="SDR458"/>
      <c r="SDS458"/>
      <c r="SDT458"/>
      <c r="SDU458"/>
      <c r="SDV458"/>
      <c r="SDW458"/>
      <c r="SDX458"/>
      <c r="SDY458"/>
      <c r="SDZ458"/>
      <c r="SEA458"/>
      <c r="SEB458"/>
      <c r="SEC458"/>
      <c r="SED458"/>
      <c r="SEE458"/>
      <c r="SEF458"/>
      <c r="SEG458"/>
      <c r="SEH458"/>
      <c r="SEI458"/>
      <c r="SEJ458"/>
      <c r="SEK458"/>
      <c r="SEL458"/>
      <c r="SEM458"/>
      <c r="SEN458"/>
      <c r="SEO458"/>
      <c r="SEP458"/>
      <c r="SEQ458"/>
      <c r="SER458"/>
      <c r="SES458"/>
      <c r="SET458"/>
      <c r="SEU458"/>
      <c r="SEV458"/>
      <c r="SEW458"/>
      <c r="SEX458"/>
      <c r="SEY458"/>
      <c r="SEZ458"/>
      <c r="SFA458"/>
      <c r="SFB458"/>
      <c r="SFC458"/>
      <c r="SFD458"/>
      <c r="SFE458"/>
      <c r="SFF458"/>
      <c r="SFG458"/>
      <c r="SFH458"/>
      <c r="SFI458"/>
      <c r="SFJ458"/>
      <c r="SFK458"/>
      <c r="SFL458"/>
      <c r="SFM458"/>
      <c r="SFN458"/>
      <c r="SFO458"/>
      <c r="SFP458"/>
      <c r="SFQ458"/>
      <c r="SFR458"/>
      <c r="SFS458"/>
      <c r="SFT458"/>
      <c r="SFU458"/>
      <c r="SFV458"/>
      <c r="SFW458"/>
      <c r="SFX458"/>
      <c r="SFY458"/>
      <c r="SFZ458"/>
      <c r="SGA458"/>
      <c r="SGB458"/>
      <c r="SGC458"/>
      <c r="SGD458"/>
      <c r="SGE458"/>
      <c r="SGF458"/>
      <c r="SGG458"/>
      <c r="SGH458"/>
      <c r="SGI458"/>
      <c r="SGJ458"/>
      <c r="SGK458"/>
      <c r="SGL458"/>
      <c r="SGM458"/>
      <c r="SGN458"/>
      <c r="SGO458"/>
      <c r="SGP458"/>
      <c r="SGQ458"/>
      <c r="SGR458"/>
      <c r="SGS458"/>
      <c r="SGT458"/>
      <c r="SGU458"/>
      <c r="SGV458"/>
      <c r="SGW458"/>
      <c r="SGX458"/>
      <c r="SGY458"/>
      <c r="SGZ458"/>
      <c r="SHA458"/>
      <c r="SHB458"/>
      <c r="SHC458"/>
      <c r="SHD458"/>
      <c r="SHE458"/>
      <c r="SHF458"/>
      <c r="SHG458"/>
      <c r="SHH458"/>
      <c r="SHI458"/>
      <c r="SHJ458"/>
      <c r="SHK458"/>
      <c r="SHL458"/>
      <c r="SHM458"/>
      <c r="SHN458"/>
      <c r="SHO458"/>
      <c r="SHP458"/>
      <c r="SHQ458"/>
      <c r="SHR458"/>
      <c r="SHS458"/>
      <c r="SHT458"/>
      <c r="SHU458"/>
      <c r="SHV458"/>
      <c r="SHW458"/>
      <c r="SHX458"/>
      <c r="SHY458"/>
      <c r="SHZ458"/>
      <c r="SIA458"/>
      <c r="SIB458"/>
      <c r="SIC458"/>
      <c r="SID458"/>
      <c r="SIE458"/>
      <c r="SIF458"/>
      <c r="SIG458"/>
      <c r="SIH458"/>
      <c r="SII458"/>
      <c r="SIJ458"/>
      <c r="SIK458"/>
      <c r="SIL458"/>
      <c r="SIM458"/>
      <c r="SIN458"/>
      <c r="SIO458"/>
      <c r="SIP458"/>
      <c r="SIQ458"/>
      <c r="SIR458"/>
      <c r="SIS458"/>
      <c r="SIT458"/>
      <c r="SIU458"/>
      <c r="SIV458"/>
      <c r="SIW458"/>
      <c r="SIX458"/>
      <c r="SIY458"/>
      <c r="SIZ458"/>
      <c r="SJA458"/>
      <c r="SJB458"/>
      <c r="SJC458"/>
      <c r="SJD458"/>
      <c r="SJE458"/>
      <c r="SJF458"/>
      <c r="SJG458"/>
      <c r="SJH458"/>
      <c r="SJI458"/>
      <c r="SJJ458"/>
      <c r="SJK458"/>
      <c r="SJL458"/>
      <c r="SJM458"/>
      <c r="SJN458"/>
      <c r="SJO458"/>
      <c r="SJP458"/>
      <c r="SJQ458"/>
      <c r="SJR458"/>
      <c r="SJS458"/>
      <c r="SJT458"/>
      <c r="SJU458"/>
      <c r="SJV458"/>
      <c r="SJW458"/>
      <c r="SJX458"/>
      <c r="SJY458"/>
      <c r="SJZ458"/>
      <c r="SKA458"/>
      <c r="SKB458"/>
      <c r="SKC458"/>
      <c r="SKD458"/>
      <c r="SKE458"/>
      <c r="SKF458"/>
      <c r="SKG458"/>
      <c r="SKH458"/>
      <c r="SKI458"/>
      <c r="SKJ458"/>
      <c r="SKK458"/>
      <c r="SKL458"/>
      <c r="SKM458"/>
      <c r="SKN458"/>
      <c r="SKO458"/>
      <c r="SKP458"/>
      <c r="SKQ458"/>
      <c r="SKR458"/>
      <c r="SKS458"/>
      <c r="SKT458"/>
      <c r="SKU458"/>
      <c r="SKV458"/>
      <c r="SKW458"/>
      <c r="SKX458"/>
      <c r="SKY458"/>
      <c r="SKZ458"/>
      <c r="SLA458"/>
      <c r="SLB458"/>
      <c r="SLC458"/>
      <c r="SLD458"/>
      <c r="SLE458"/>
      <c r="SLF458"/>
      <c r="SLG458"/>
      <c r="SLH458"/>
      <c r="SLI458"/>
      <c r="SLJ458"/>
      <c r="SLK458"/>
      <c r="SLL458"/>
      <c r="SLM458"/>
      <c r="SLN458"/>
      <c r="SLO458"/>
      <c r="SLP458"/>
      <c r="SLQ458"/>
      <c r="SLR458"/>
      <c r="SLS458"/>
      <c r="SLT458"/>
      <c r="SLU458"/>
      <c r="SLV458"/>
      <c r="SLW458"/>
      <c r="SLX458"/>
      <c r="SLY458"/>
      <c r="SLZ458"/>
      <c r="SMA458"/>
      <c r="SMB458"/>
      <c r="SMC458"/>
      <c r="SMD458"/>
      <c r="SME458"/>
      <c r="SMF458"/>
      <c r="SMG458"/>
      <c r="SMH458"/>
      <c r="SMI458"/>
      <c r="SMJ458"/>
      <c r="SMK458"/>
      <c r="SML458"/>
      <c r="SMM458"/>
      <c r="SMN458"/>
      <c r="SMO458"/>
      <c r="SMP458"/>
      <c r="SMQ458"/>
      <c r="SMR458"/>
      <c r="SMS458"/>
      <c r="SMT458"/>
      <c r="SMU458"/>
      <c r="SMV458"/>
      <c r="SMW458"/>
      <c r="SMX458"/>
      <c r="SMY458"/>
      <c r="SMZ458"/>
      <c r="SNA458"/>
      <c r="SNB458"/>
      <c r="SNC458"/>
      <c r="SND458"/>
      <c r="SNE458"/>
      <c r="SNF458"/>
      <c r="SNG458"/>
      <c r="SNH458"/>
      <c r="SNI458"/>
      <c r="SNJ458"/>
      <c r="SNK458"/>
      <c r="SNL458"/>
      <c r="SNM458"/>
      <c r="SNN458"/>
      <c r="SNO458"/>
      <c r="SNP458"/>
      <c r="SNQ458"/>
      <c r="SNR458"/>
      <c r="SNS458"/>
      <c r="SNT458"/>
      <c r="SNU458"/>
      <c r="SNV458"/>
      <c r="SNW458"/>
      <c r="SNX458"/>
      <c r="SNY458"/>
      <c r="SNZ458"/>
      <c r="SOA458"/>
      <c r="SOB458"/>
      <c r="SOC458"/>
      <c r="SOD458"/>
      <c r="SOE458"/>
      <c r="SOF458"/>
      <c r="SOG458"/>
      <c r="SOH458"/>
      <c r="SOI458"/>
      <c r="SOJ458"/>
      <c r="SOK458"/>
      <c r="SOL458"/>
      <c r="SOM458"/>
      <c r="SON458"/>
      <c r="SOO458"/>
      <c r="SOP458"/>
      <c r="SOQ458"/>
      <c r="SOR458"/>
      <c r="SOS458"/>
      <c r="SOT458"/>
      <c r="SOU458"/>
      <c r="SOV458"/>
      <c r="SOW458"/>
      <c r="SOX458"/>
      <c r="SOY458"/>
      <c r="SOZ458"/>
      <c r="SPA458"/>
      <c r="SPB458"/>
      <c r="SPC458"/>
      <c r="SPD458"/>
      <c r="SPE458"/>
      <c r="SPF458"/>
      <c r="SPG458"/>
      <c r="SPH458"/>
      <c r="SPI458"/>
      <c r="SPJ458"/>
      <c r="SPK458"/>
      <c r="SPL458"/>
      <c r="SPM458"/>
      <c r="SPN458"/>
      <c r="SPO458"/>
      <c r="SPP458"/>
      <c r="SPQ458"/>
      <c r="SPR458"/>
      <c r="SPS458"/>
      <c r="SPT458"/>
      <c r="SPU458"/>
      <c r="SPV458"/>
      <c r="SPW458"/>
      <c r="SPX458"/>
      <c r="SPY458"/>
      <c r="SPZ458"/>
      <c r="SQA458"/>
      <c r="SQB458"/>
      <c r="SQC458"/>
      <c r="SQD458"/>
      <c r="SQE458"/>
      <c r="SQF458"/>
      <c r="SQG458"/>
      <c r="SQH458"/>
      <c r="SQI458"/>
      <c r="SQJ458"/>
      <c r="SQK458"/>
      <c r="SQL458"/>
      <c r="SQM458"/>
      <c r="SQN458"/>
      <c r="SQO458"/>
      <c r="SQP458"/>
      <c r="SQQ458"/>
      <c r="SQR458"/>
      <c r="SQS458"/>
      <c r="SQT458"/>
      <c r="SQU458"/>
      <c r="SQV458"/>
      <c r="SQW458"/>
      <c r="SQX458"/>
      <c r="SQY458"/>
      <c r="SQZ458"/>
      <c r="SRA458"/>
      <c r="SRB458"/>
      <c r="SRC458"/>
      <c r="SRD458"/>
      <c r="SRE458"/>
      <c r="SRF458"/>
      <c r="SRG458"/>
      <c r="SRH458"/>
      <c r="SRI458"/>
      <c r="SRJ458"/>
      <c r="SRK458"/>
      <c r="SRL458"/>
      <c r="SRM458"/>
      <c r="SRN458"/>
      <c r="SRO458"/>
      <c r="SRP458"/>
      <c r="SRQ458"/>
      <c r="SRR458"/>
      <c r="SRS458"/>
      <c r="SRT458"/>
      <c r="SRU458"/>
      <c r="SRV458"/>
      <c r="SRW458"/>
      <c r="SRX458"/>
      <c r="SRY458"/>
      <c r="SRZ458"/>
      <c r="SSA458"/>
      <c r="SSB458"/>
      <c r="SSC458"/>
      <c r="SSD458"/>
      <c r="SSE458"/>
      <c r="SSF458"/>
      <c r="SSG458"/>
      <c r="SSH458"/>
      <c r="SSI458"/>
      <c r="SSJ458"/>
      <c r="SSK458"/>
      <c r="SSL458"/>
      <c r="SSM458"/>
      <c r="SSN458"/>
      <c r="SSO458"/>
      <c r="SSP458"/>
      <c r="SSQ458"/>
      <c r="SSR458"/>
      <c r="SSS458"/>
      <c r="SST458"/>
      <c r="SSU458"/>
      <c r="SSV458"/>
      <c r="SSW458"/>
      <c r="SSX458"/>
      <c r="SSY458"/>
      <c r="SSZ458"/>
      <c r="STA458"/>
      <c r="STB458"/>
      <c r="STC458"/>
      <c r="STD458"/>
      <c r="STE458"/>
      <c r="STF458"/>
      <c r="STG458"/>
      <c r="STH458"/>
      <c r="STI458"/>
      <c r="STJ458"/>
      <c r="STK458"/>
      <c r="STL458"/>
      <c r="STM458"/>
      <c r="STN458"/>
      <c r="STO458"/>
      <c r="STP458"/>
      <c r="STQ458"/>
      <c r="STR458"/>
      <c r="STS458"/>
      <c r="STT458"/>
      <c r="STU458"/>
      <c r="STV458"/>
      <c r="STW458"/>
      <c r="STX458"/>
      <c r="STY458"/>
      <c r="STZ458"/>
      <c r="SUA458"/>
      <c r="SUB458"/>
      <c r="SUC458"/>
      <c r="SUD458"/>
      <c r="SUE458"/>
      <c r="SUF458"/>
      <c r="SUG458"/>
      <c r="SUH458"/>
      <c r="SUI458"/>
      <c r="SUJ458"/>
      <c r="SUK458"/>
      <c r="SUL458"/>
      <c r="SUM458"/>
      <c r="SUN458"/>
      <c r="SUO458"/>
      <c r="SUP458"/>
      <c r="SUQ458"/>
      <c r="SUR458"/>
      <c r="SUS458"/>
      <c r="SUT458"/>
      <c r="SUU458"/>
      <c r="SUV458"/>
      <c r="SUW458"/>
      <c r="SUX458"/>
      <c r="SUY458"/>
      <c r="SUZ458"/>
      <c r="SVA458"/>
      <c r="SVB458"/>
      <c r="SVC458"/>
      <c r="SVD458"/>
      <c r="SVE458"/>
      <c r="SVF458"/>
      <c r="SVG458"/>
      <c r="SVH458"/>
      <c r="SVI458"/>
      <c r="SVJ458"/>
      <c r="SVK458"/>
      <c r="SVL458"/>
      <c r="SVM458"/>
      <c r="SVN458"/>
      <c r="SVO458"/>
      <c r="SVP458"/>
      <c r="SVQ458"/>
      <c r="SVR458"/>
      <c r="SVS458"/>
      <c r="SVT458"/>
      <c r="SVU458"/>
      <c r="SVV458"/>
      <c r="SVW458"/>
      <c r="SVX458"/>
      <c r="SVY458"/>
      <c r="SVZ458"/>
      <c r="SWA458"/>
      <c r="SWB458"/>
      <c r="SWC458"/>
      <c r="SWD458"/>
      <c r="SWE458"/>
      <c r="SWF458"/>
      <c r="SWG458"/>
      <c r="SWH458"/>
      <c r="SWI458"/>
      <c r="SWJ458"/>
      <c r="SWK458"/>
      <c r="SWL458"/>
      <c r="SWM458"/>
      <c r="SWN458"/>
      <c r="SWO458"/>
      <c r="SWP458"/>
      <c r="SWQ458"/>
      <c r="SWR458"/>
      <c r="SWS458"/>
      <c r="SWT458"/>
      <c r="SWU458"/>
      <c r="SWV458"/>
      <c r="SWW458"/>
      <c r="SWX458"/>
      <c r="SWY458"/>
      <c r="SWZ458"/>
      <c r="SXA458"/>
      <c r="SXB458"/>
      <c r="SXC458"/>
      <c r="SXD458"/>
      <c r="SXE458"/>
      <c r="SXF458"/>
      <c r="SXG458"/>
      <c r="SXH458"/>
      <c r="SXI458"/>
      <c r="SXJ458"/>
      <c r="SXK458"/>
      <c r="SXL458"/>
      <c r="SXM458"/>
      <c r="SXN458"/>
      <c r="SXO458"/>
      <c r="SXP458"/>
      <c r="SXQ458"/>
      <c r="SXR458"/>
      <c r="SXS458"/>
      <c r="SXT458"/>
      <c r="SXU458"/>
      <c r="SXV458"/>
      <c r="SXW458"/>
      <c r="SXX458"/>
      <c r="SXY458"/>
      <c r="SXZ458"/>
      <c r="SYA458"/>
      <c r="SYB458"/>
      <c r="SYC458"/>
      <c r="SYD458"/>
      <c r="SYE458"/>
      <c r="SYF458"/>
      <c r="SYG458"/>
      <c r="SYH458"/>
      <c r="SYI458"/>
      <c r="SYJ458"/>
      <c r="SYK458"/>
      <c r="SYL458"/>
      <c r="SYM458"/>
      <c r="SYN458"/>
      <c r="SYO458"/>
      <c r="SYP458"/>
      <c r="SYQ458"/>
      <c r="SYR458"/>
      <c r="SYS458"/>
      <c r="SYT458"/>
      <c r="SYU458"/>
      <c r="SYV458"/>
      <c r="SYW458"/>
      <c r="SYX458"/>
      <c r="SYY458"/>
      <c r="SYZ458"/>
      <c r="SZA458"/>
      <c r="SZB458"/>
      <c r="SZC458"/>
      <c r="SZD458"/>
      <c r="SZE458"/>
      <c r="SZF458"/>
      <c r="SZG458"/>
      <c r="SZH458"/>
      <c r="SZI458"/>
      <c r="SZJ458"/>
      <c r="SZK458"/>
      <c r="SZL458"/>
      <c r="SZM458"/>
      <c r="SZN458"/>
      <c r="SZO458"/>
      <c r="SZP458"/>
      <c r="SZQ458"/>
      <c r="SZR458"/>
      <c r="SZS458"/>
      <c r="SZT458"/>
      <c r="SZU458"/>
      <c r="SZV458"/>
      <c r="SZW458"/>
      <c r="SZX458"/>
      <c r="SZY458"/>
      <c r="SZZ458"/>
      <c r="TAA458"/>
      <c r="TAB458"/>
      <c r="TAC458"/>
      <c r="TAD458"/>
      <c r="TAE458"/>
      <c r="TAF458"/>
      <c r="TAG458"/>
      <c r="TAH458"/>
      <c r="TAI458"/>
      <c r="TAJ458"/>
      <c r="TAK458"/>
      <c r="TAL458"/>
      <c r="TAM458"/>
      <c r="TAN458"/>
      <c r="TAO458"/>
      <c r="TAP458"/>
      <c r="TAQ458"/>
      <c r="TAR458"/>
      <c r="TAS458"/>
      <c r="TAT458"/>
      <c r="TAU458"/>
      <c r="TAV458"/>
      <c r="TAW458"/>
      <c r="TAX458"/>
      <c r="TAY458"/>
      <c r="TAZ458"/>
      <c r="TBA458"/>
      <c r="TBB458"/>
      <c r="TBC458"/>
      <c r="TBD458"/>
      <c r="TBE458"/>
      <c r="TBF458"/>
      <c r="TBG458"/>
      <c r="TBH458"/>
      <c r="TBI458"/>
      <c r="TBJ458"/>
      <c r="TBK458"/>
      <c r="TBL458"/>
      <c r="TBM458"/>
      <c r="TBN458"/>
      <c r="TBO458"/>
      <c r="TBP458"/>
      <c r="TBQ458"/>
      <c r="TBR458"/>
      <c r="TBS458"/>
      <c r="TBT458"/>
      <c r="TBU458"/>
      <c r="TBV458"/>
      <c r="TBW458"/>
      <c r="TBX458"/>
      <c r="TBY458"/>
      <c r="TBZ458"/>
      <c r="TCA458"/>
      <c r="TCB458"/>
      <c r="TCC458"/>
      <c r="TCD458"/>
      <c r="TCE458"/>
      <c r="TCF458"/>
      <c r="TCG458"/>
      <c r="TCH458"/>
      <c r="TCI458"/>
      <c r="TCJ458"/>
      <c r="TCK458"/>
      <c r="TCL458"/>
      <c r="TCM458"/>
      <c r="TCN458"/>
      <c r="TCO458"/>
      <c r="TCP458"/>
      <c r="TCQ458"/>
      <c r="TCR458"/>
      <c r="TCS458"/>
      <c r="TCT458"/>
      <c r="TCU458"/>
      <c r="TCV458"/>
      <c r="TCW458"/>
      <c r="TCX458"/>
      <c r="TCY458"/>
      <c r="TCZ458"/>
      <c r="TDA458"/>
      <c r="TDB458"/>
      <c r="TDC458"/>
      <c r="TDD458"/>
      <c r="TDE458"/>
      <c r="TDF458"/>
      <c r="TDG458"/>
      <c r="TDH458"/>
      <c r="TDI458"/>
      <c r="TDJ458"/>
      <c r="TDK458"/>
      <c r="TDL458"/>
      <c r="TDM458"/>
      <c r="TDN458"/>
      <c r="TDO458"/>
      <c r="TDP458"/>
      <c r="TDQ458"/>
      <c r="TDR458"/>
      <c r="TDS458"/>
      <c r="TDT458"/>
      <c r="TDU458"/>
      <c r="TDV458"/>
      <c r="TDW458"/>
      <c r="TDX458"/>
      <c r="TDY458"/>
      <c r="TDZ458"/>
      <c r="TEA458"/>
      <c r="TEB458"/>
      <c r="TEC458"/>
      <c r="TED458"/>
      <c r="TEE458"/>
      <c r="TEF458"/>
      <c r="TEG458"/>
      <c r="TEH458"/>
      <c r="TEI458"/>
      <c r="TEJ458"/>
      <c r="TEK458"/>
      <c r="TEL458"/>
      <c r="TEM458"/>
      <c r="TEN458"/>
      <c r="TEO458"/>
      <c r="TEP458"/>
      <c r="TEQ458"/>
      <c r="TER458"/>
      <c r="TES458"/>
      <c r="TET458"/>
      <c r="TEU458"/>
      <c r="TEV458"/>
      <c r="TEW458"/>
      <c r="TEX458"/>
      <c r="TEY458"/>
      <c r="TEZ458"/>
      <c r="TFA458"/>
      <c r="TFB458"/>
      <c r="TFC458"/>
      <c r="TFD458"/>
      <c r="TFE458"/>
      <c r="TFF458"/>
      <c r="TFG458"/>
      <c r="TFH458"/>
      <c r="TFI458"/>
      <c r="TFJ458"/>
      <c r="TFK458"/>
      <c r="TFL458"/>
      <c r="TFM458"/>
      <c r="TFN458"/>
      <c r="TFO458"/>
      <c r="TFP458"/>
      <c r="TFQ458"/>
      <c r="TFR458"/>
      <c r="TFS458"/>
      <c r="TFT458"/>
      <c r="TFU458"/>
      <c r="TFV458"/>
      <c r="TFW458"/>
      <c r="TFX458"/>
      <c r="TFY458"/>
      <c r="TFZ458"/>
      <c r="TGA458"/>
      <c r="TGB458"/>
      <c r="TGC458"/>
      <c r="TGD458"/>
      <c r="TGE458"/>
      <c r="TGF458"/>
      <c r="TGG458"/>
      <c r="TGH458"/>
      <c r="TGI458"/>
      <c r="TGJ458"/>
      <c r="TGK458"/>
      <c r="TGL458"/>
      <c r="TGM458"/>
      <c r="TGN458"/>
      <c r="TGO458"/>
      <c r="TGP458"/>
      <c r="TGQ458"/>
      <c r="TGR458"/>
      <c r="TGS458"/>
      <c r="TGT458"/>
      <c r="TGU458"/>
      <c r="TGV458"/>
      <c r="TGW458"/>
      <c r="TGX458"/>
      <c r="TGY458"/>
      <c r="TGZ458"/>
      <c r="THA458"/>
      <c r="THB458"/>
      <c r="THC458"/>
      <c r="THD458"/>
      <c r="THE458"/>
      <c r="THF458"/>
      <c r="THG458"/>
      <c r="THH458"/>
      <c r="THI458"/>
      <c r="THJ458"/>
      <c r="THK458"/>
      <c r="THL458"/>
      <c r="THM458"/>
      <c r="THN458"/>
      <c r="THO458"/>
      <c r="THP458"/>
      <c r="THQ458"/>
      <c r="THR458"/>
      <c r="THS458"/>
      <c r="THT458"/>
      <c r="THU458"/>
      <c r="THV458"/>
      <c r="THW458"/>
      <c r="THX458"/>
      <c r="THY458"/>
      <c r="THZ458"/>
      <c r="TIA458"/>
      <c r="TIB458"/>
      <c r="TIC458"/>
      <c r="TID458"/>
      <c r="TIE458"/>
      <c r="TIF458"/>
      <c r="TIG458"/>
      <c r="TIH458"/>
      <c r="TII458"/>
      <c r="TIJ458"/>
      <c r="TIK458"/>
      <c r="TIL458"/>
      <c r="TIM458"/>
      <c r="TIN458"/>
      <c r="TIO458"/>
      <c r="TIP458"/>
      <c r="TIQ458"/>
      <c r="TIR458"/>
      <c r="TIS458"/>
      <c r="TIT458"/>
      <c r="TIU458"/>
      <c r="TIV458"/>
      <c r="TIW458"/>
      <c r="TIX458"/>
      <c r="TIY458"/>
      <c r="TIZ458"/>
      <c r="TJA458"/>
      <c r="TJB458"/>
      <c r="TJC458"/>
      <c r="TJD458"/>
      <c r="TJE458"/>
      <c r="TJF458"/>
      <c r="TJG458"/>
      <c r="TJH458"/>
      <c r="TJI458"/>
      <c r="TJJ458"/>
      <c r="TJK458"/>
      <c r="TJL458"/>
      <c r="TJM458"/>
      <c r="TJN458"/>
      <c r="TJO458"/>
      <c r="TJP458"/>
      <c r="TJQ458"/>
      <c r="TJR458"/>
      <c r="TJS458"/>
      <c r="TJT458"/>
      <c r="TJU458"/>
      <c r="TJV458"/>
      <c r="TJW458"/>
      <c r="TJX458"/>
      <c r="TJY458"/>
      <c r="TJZ458"/>
      <c r="TKA458"/>
      <c r="TKB458"/>
      <c r="TKC458"/>
      <c r="TKD458"/>
      <c r="TKE458"/>
      <c r="TKF458"/>
      <c r="TKG458"/>
      <c r="TKH458"/>
      <c r="TKI458"/>
      <c r="TKJ458"/>
      <c r="TKK458"/>
      <c r="TKL458"/>
      <c r="TKM458"/>
      <c r="TKN458"/>
      <c r="TKO458"/>
      <c r="TKP458"/>
      <c r="TKQ458"/>
      <c r="TKR458"/>
      <c r="TKS458"/>
      <c r="TKT458"/>
      <c r="TKU458"/>
      <c r="TKV458"/>
      <c r="TKW458"/>
      <c r="TKX458"/>
      <c r="TKY458"/>
      <c r="TKZ458"/>
      <c r="TLA458"/>
      <c r="TLB458"/>
      <c r="TLC458"/>
      <c r="TLD458"/>
      <c r="TLE458"/>
      <c r="TLF458"/>
      <c r="TLG458"/>
      <c r="TLH458"/>
      <c r="TLI458"/>
      <c r="TLJ458"/>
      <c r="TLK458"/>
      <c r="TLL458"/>
      <c r="TLM458"/>
      <c r="TLN458"/>
      <c r="TLO458"/>
      <c r="TLP458"/>
      <c r="TLQ458"/>
      <c r="TLR458"/>
      <c r="TLS458"/>
      <c r="TLT458"/>
      <c r="TLU458"/>
      <c r="TLV458"/>
      <c r="TLW458"/>
      <c r="TLX458"/>
      <c r="TLY458"/>
      <c r="TLZ458"/>
      <c r="TMA458"/>
      <c r="TMB458"/>
      <c r="TMC458"/>
      <c r="TMD458"/>
      <c r="TME458"/>
      <c r="TMF458"/>
      <c r="TMG458"/>
      <c r="TMH458"/>
      <c r="TMI458"/>
      <c r="TMJ458"/>
      <c r="TMK458"/>
      <c r="TML458"/>
      <c r="TMM458"/>
      <c r="TMN458"/>
      <c r="TMO458"/>
      <c r="TMP458"/>
      <c r="TMQ458"/>
      <c r="TMR458"/>
      <c r="TMS458"/>
      <c r="TMT458"/>
      <c r="TMU458"/>
      <c r="TMV458"/>
      <c r="TMW458"/>
      <c r="TMX458"/>
      <c r="TMY458"/>
      <c r="TMZ458"/>
      <c r="TNA458"/>
      <c r="TNB458"/>
      <c r="TNC458"/>
      <c r="TND458"/>
      <c r="TNE458"/>
      <c r="TNF458"/>
      <c r="TNG458"/>
      <c r="TNH458"/>
      <c r="TNI458"/>
      <c r="TNJ458"/>
      <c r="TNK458"/>
      <c r="TNL458"/>
      <c r="TNM458"/>
      <c r="TNN458"/>
      <c r="TNO458"/>
      <c r="TNP458"/>
      <c r="TNQ458"/>
      <c r="TNR458"/>
      <c r="TNS458"/>
      <c r="TNT458"/>
      <c r="TNU458"/>
      <c r="TNV458"/>
      <c r="TNW458"/>
      <c r="TNX458"/>
      <c r="TNY458"/>
      <c r="TNZ458"/>
      <c r="TOA458"/>
      <c r="TOB458"/>
      <c r="TOC458"/>
      <c r="TOD458"/>
      <c r="TOE458"/>
      <c r="TOF458"/>
      <c r="TOG458"/>
      <c r="TOH458"/>
      <c r="TOI458"/>
      <c r="TOJ458"/>
      <c r="TOK458"/>
      <c r="TOL458"/>
      <c r="TOM458"/>
      <c r="TON458"/>
      <c r="TOO458"/>
      <c r="TOP458"/>
      <c r="TOQ458"/>
      <c r="TOR458"/>
      <c r="TOS458"/>
      <c r="TOT458"/>
      <c r="TOU458"/>
      <c r="TOV458"/>
      <c r="TOW458"/>
      <c r="TOX458"/>
      <c r="TOY458"/>
      <c r="TOZ458"/>
      <c r="TPA458"/>
      <c r="TPB458"/>
      <c r="TPC458"/>
      <c r="TPD458"/>
      <c r="TPE458"/>
      <c r="TPF458"/>
      <c r="TPG458"/>
      <c r="TPH458"/>
      <c r="TPI458"/>
      <c r="TPJ458"/>
      <c r="TPK458"/>
      <c r="TPL458"/>
      <c r="TPM458"/>
      <c r="TPN458"/>
      <c r="TPO458"/>
      <c r="TPP458"/>
      <c r="TPQ458"/>
      <c r="TPR458"/>
      <c r="TPS458"/>
      <c r="TPT458"/>
      <c r="TPU458"/>
      <c r="TPV458"/>
      <c r="TPW458"/>
      <c r="TPX458"/>
      <c r="TPY458"/>
      <c r="TPZ458"/>
      <c r="TQA458"/>
      <c r="TQB458"/>
      <c r="TQC458"/>
      <c r="TQD458"/>
      <c r="TQE458"/>
      <c r="TQF458"/>
      <c r="TQG458"/>
      <c r="TQH458"/>
      <c r="TQI458"/>
      <c r="TQJ458"/>
      <c r="TQK458"/>
      <c r="TQL458"/>
      <c r="TQM458"/>
      <c r="TQN458"/>
      <c r="TQO458"/>
      <c r="TQP458"/>
      <c r="TQQ458"/>
      <c r="TQR458"/>
      <c r="TQS458"/>
      <c r="TQT458"/>
      <c r="TQU458"/>
      <c r="TQV458"/>
      <c r="TQW458"/>
      <c r="TQX458"/>
      <c r="TQY458"/>
      <c r="TQZ458"/>
      <c r="TRA458"/>
      <c r="TRB458"/>
      <c r="TRC458"/>
      <c r="TRD458"/>
      <c r="TRE458"/>
      <c r="TRF458"/>
      <c r="TRG458"/>
      <c r="TRH458"/>
      <c r="TRI458"/>
      <c r="TRJ458"/>
      <c r="TRK458"/>
      <c r="TRL458"/>
      <c r="TRM458"/>
      <c r="TRN458"/>
      <c r="TRO458"/>
      <c r="TRP458"/>
      <c r="TRQ458"/>
      <c r="TRR458"/>
      <c r="TRS458"/>
      <c r="TRT458"/>
      <c r="TRU458"/>
      <c r="TRV458"/>
      <c r="TRW458"/>
      <c r="TRX458"/>
      <c r="TRY458"/>
      <c r="TRZ458"/>
      <c r="TSA458"/>
      <c r="TSB458"/>
      <c r="TSC458"/>
      <c r="TSD458"/>
      <c r="TSE458"/>
      <c r="TSF458"/>
      <c r="TSG458"/>
      <c r="TSH458"/>
      <c r="TSI458"/>
      <c r="TSJ458"/>
      <c r="TSK458"/>
      <c r="TSL458"/>
      <c r="TSM458"/>
      <c r="TSN458"/>
      <c r="TSO458"/>
      <c r="TSP458"/>
      <c r="TSQ458"/>
      <c r="TSR458"/>
      <c r="TSS458"/>
      <c r="TST458"/>
      <c r="TSU458"/>
      <c r="TSV458"/>
      <c r="TSW458"/>
      <c r="TSX458"/>
      <c r="TSY458"/>
      <c r="TSZ458"/>
      <c r="TTA458"/>
      <c r="TTB458"/>
      <c r="TTC458"/>
      <c r="TTD458"/>
      <c r="TTE458"/>
      <c r="TTF458"/>
      <c r="TTG458"/>
      <c r="TTH458"/>
      <c r="TTI458"/>
      <c r="TTJ458"/>
      <c r="TTK458"/>
      <c r="TTL458"/>
      <c r="TTM458"/>
      <c r="TTN458"/>
      <c r="TTO458"/>
      <c r="TTP458"/>
      <c r="TTQ458"/>
      <c r="TTR458"/>
      <c r="TTS458"/>
      <c r="TTT458"/>
      <c r="TTU458"/>
      <c r="TTV458"/>
      <c r="TTW458"/>
      <c r="TTX458"/>
      <c r="TTY458"/>
      <c r="TTZ458"/>
      <c r="TUA458"/>
      <c r="TUB458"/>
      <c r="TUC458"/>
      <c r="TUD458"/>
      <c r="TUE458"/>
      <c r="TUF458"/>
      <c r="TUG458"/>
      <c r="TUH458"/>
      <c r="TUI458"/>
      <c r="TUJ458"/>
      <c r="TUK458"/>
      <c r="TUL458"/>
      <c r="TUM458"/>
      <c r="TUN458"/>
      <c r="TUO458"/>
      <c r="TUP458"/>
      <c r="TUQ458"/>
      <c r="TUR458"/>
      <c r="TUS458"/>
      <c r="TUT458"/>
      <c r="TUU458"/>
      <c r="TUV458"/>
      <c r="TUW458"/>
      <c r="TUX458"/>
      <c r="TUY458"/>
      <c r="TUZ458"/>
      <c r="TVA458"/>
      <c r="TVB458"/>
      <c r="TVC458"/>
      <c r="TVD458"/>
      <c r="TVE458"/>
      <c r="TVF458"/>
      <c r="TVG458"/>
      <c r="TVH458"/>
      <c r="TVI458"/>
      <c r="TVJ458"/>
      <c r="TVK458"/>
      <c r="TVL458"/>
      <c r="TVM458"/>
      <c r="TVN458"/>
      <c r="TVO458"/>
      <c r="TVP458"/>
      <c r="TVQ458"/>
      <c r="TVR458"/>
      <c r="TVS458"/>
      <c r="TVT458"/>
      <c r="TVU458"/>
      <c r="TVV458"/>
      <c r="TVW458"/>
      <c r="TVX458"/>
      <c r="TVY458"/>
      <c r="TVZ458"/>
      <c r="TWA458"/>
      <c r="TWB458"/>
      <c r="TWC458"/>
      <c r="TWD458"/>
      <c r="TWE458"/>
      <c r="TWF458"/>
      <c r="TWG458"/>
      <c r="TWH458"/>
      <c r="TWI458"/>
      <c r="TWJ458"/>
      <c r="TWK458"/>
      <c r="TWL458"/>
      <c r="TWM458"/>
      <c r="TWN458"/>
      <c r="TWO458"/>
      <c r="TWP458"/>
      <c r="TWQ458"/>
      <c r="TWR458"/>
      <c r="TWS458"/>
      <c r="TWT458"/>
      <c r="TWU458"/>
      <c r="TWV458"/>
      <c r="TWW458"/>
      <c r="TWX458"/>
      <c r="TWY458"/>
      <c r="TWZ458"/>
      <c r="TXA458"/>
      <c r="TXB458"/>
      <c r="TXC458"/>
      <c r="TXD458"/>
      <c r="TXE458"/>
      <c r="TXF458"/>
      <c r="TXG458"/>
      <c r="TXH458"/>
      <c r="TXI458"/>
      <c r="TXJ458"/>
      <c r="TXK458"/>
      <c r="TXL458"/>
      <c r="TXM458"/>
      <c r="TXN458"/>
      <c r="TXO458"/>
      <c r="TXP458"/>
      <c r="TXQ458"/>
      <c r="TXR458"/>
      <c r="TXS458"/>
      <c r="TXT458"/>
      <c r="TXU458"/>
      <c r="TXV458"/>
      <c r="TXW458"/>
      <c r="TXX458"/>
      <c r="TXY458"/>
      <c r="TXZ458"/>
      <c r="TYA458"/>
      <c r="TYB458"/>
      <c r="TYC458"/>
      <c r="TYD458"/>
      <c r="TYE458"/>
      <c r="TYF458"/>
      <c r="TYG458"/>
      <c r="TYH458"/>
      <c r="TYI458"/>
      <c r="TYJ458"/>
      <c r="TYK458"/>
      <c r="TYL458"/>
      <c r="TYM458"/>
      <c r="TYN458"/>
      <c r="TYO458"/>
      <c r="TYP458"/>
      <c r="TYQ458"/>
      <c r="TYR458"/>
      <c r="TYS458"/>
      <c r="TYT458"/>
      <c r="TYU458"/>
      <c r="TYV458"/>
      <c r="TYW458"/>
      <c r="TYX458"/>
      <c r="TYY458"/>
      <c r="TYZ458"/>
      <c r="TZA458"/>
      <c r="TZB458"/>
      <c r="TZC458"/>
      <c r="TZD458"/>
      <c r="TZE458"/>
      <c r="TZF458"/>
      <c r="TZG458"/>
      <c r="TZH458"/>
      <c r="TZI458"/>
      <c r="TZJ458"/>
      <c r="TZK458"/>
      <c r="TZL458"/>
      <c r="TZM458"/>
      <c r="TZN458"/>
      <c r="TZO458"/>
      <c r="TZP458"/>
      <c r="TZQ458"/>
      <c r="TZR458"/>
      <c r="TZS458"/>
      <c r="TZT458"/>
      <c r="TZU458"/>
      <c r="TZV458"/>
      <c r="TZW458"/>
      <c r="TZX458"/>
      <c r="TZY458"/>
      <c r="TZZ458"/>
      <c r="UAA458"/>
      <c r="UAB458"/>
      <c r="UAC458"/>
      <c r="UAD458"/>
      <c r="UAE458"/>
      <c r="UAF458"/>
      <c r="UAG458"/>
      <c r="UAH458"/>
      <c r="UAI458"/>
      <c r="UAJ458"/>
      <c r="UAK458"/>
      <c r="UAL458"/>
      <c r="UAM458"/>
      <c r="UAN458"/>
      <c r="UAO458"/>
      <c r="UAP458"/>
      <c r="UAQ458"/>
      <c r="UAR458"/>
      <c r="UAS458"/>
      <c r="UAT458"/>
      <c r="UAU458"/>
      <c r="UAV458"/>
      <c r="UAW458"/>
      <c r="UAX458"/>
      <c r="UAY458"/>
      <c r="UAZ458"/>
      <c r="UBA458"/>
      <c r="UBB458"/>
      <c r="UBC458"/>
      <c r="UBD458"/>
      <c r="UBE458"/>
      <c r="UBF458"/>
      <c r="UBG458"/>
      <c r="UBH458"/>
      <c r="UBI458"/>
      <c r="UBJ458"/>
      <c r="UBK458"/>
      <c r="UBL458"/>
      <c r="UBM458"/>
      <c r="UBN458"/>
      <c r="UBO458"/>
      <c r="UBP458"/>
      <c r="UBQ458"/>
      <c r="UBR458"/>
      <c r="UBS458"/>
      <c r="UBT458"/>
      <c r="UBU458"/>
      <c r="UBV458"/>
      <c r="UBW458"/>
      <c r="UBX458"/>
      <c r="UBY458"/>
      <c r="UBZ458"/>
      <c r="UCA458"/>
      <c r="UCB458"/>
      <c r="UCC458"/>
      <c r="UCD458"/>
      <c r="UCE458"/>
      <c r="UCF458"/>
      <c r="UCG458"/>
      <c r="UCH458"/>
      <c r="UCI458"/>
      <c r="UCJ458"/>
      <c r="UCK458"/>
      <c r="UCL458"/>
      <c r="UCM458"/>
      <c r="UCN458"/>
      <c r="UCO458"/>
      <c r="UCP458"/>
      <c r="UCQ458"/>
      <c r="UCR458"/>
      <c r="UCS458"/>
      <c r="UCT458"/>
      <c r="UCU458"/>
      <c r="UCV458"/>
      <c r="UCW458"/>
      <c r="UCX458"/>
      <c r="UCY458"/>
      <c r="UCZ458"/>
      <c r="UDA458"/>
      <c r="UDB458"/>
      <c r="UDC458"/>
      <c r="UDD458"/>
      <c r="UDE458"/>
      <c r="UDF458"/>
      <c r="UDG458"/>
      <c r="UDH458"/>
      <c r="UDI458"/>
      <c r="UDJ458"/>
      <c r="UDK458"/>
      <c r="UDL458"/>
      <c r="UDM458"/>
      <c r="UDN458"/>
      <c r="UDO458"/>
      <c r="UDP458"/>
      <c r="UDQ458"/>
      <c r="UDR458"/>
      <c r="UDS458"/>
      <c r="UDT458"/>
      <c r="UDU458"/>
      <c r="UDV458"/>
      <c r="UDW458"/>
      <c r="UDX458"/>
      <c r="UDY458"/>
      <c r="UDZ458"/>
      <c r="UEA458"/>
      <c r="UEB458"/>
      <c r="UEC458"/>
      <c r="UED458"/>
      <c r="UEE458"/>
      <c r="UEF458"/>
      <c r="UEG458"/>
      <c r="UEH458"/>
      <c r="UEI458"/>
      <c r="UEJ458"/>
      <c r="UEK458"/>
      <c r="UEL458"/>
      <c r="UEM458"/>
      <c r="UEN458"/>
      <c r="UEO458"/>
      <c r="UEP458"/>
      <c r="UEQ458"/>
      <c r="UER458"/>
      <c r="UES458"/>
      <c r="UET458"/>
      <c r="UEU458"/>
      <c r="UEV458"/>
      <c r="UEW458"/>
      <c r="UEX458"/>
      <c r="UEY458"/>
      <c r="UEZ458"/>
      <c r="UFA458"/>
      <c r="UFB458"/>
      <c r="UFC458"/>
      <c r="UFD458"/>
      <c r="UFE458"/>
      <c r="UFF458"/>
      <c r="UFG458"/>
      <c r="UFH458"/>
      <c r="UFI458"/>
      <c r="UFJ458"/>
      <c r="UFK458"/>
      <c r="UFL458"/>
      <c r="UFM458"/>
      <c r="UFN458"/>
      <c r="UFO458"/>
      <c r="UFP458"/>
      <c r="UFQ458"/>
      <c r="UFR458"/>
      <c r="UFS458"/>
      <c r="UFT458"/>
      <c r="UFU458"/>
      <c r="UFV458"/>
      <c r="UFW458"/>
      <c r="UFX458"/>
      <c r="UFY458"/>
      <c r="UFZ458"/>
      <c r="UGA458"/>
      <c r="UGB458"/>
      <c r="UGC458"/>
      <c r="UGD458"/>
      <c r="UGE458"/>
      <c r="UGF458"/>
      <c r="UGG458"/>
      <c r="UGH458"/>
      <c r="UGI458"/>
      <c r="UGJ458"/>
      <c r="UGK458"/>
      <c r="UGL458"/>
      <c r="UGM458"/>
      <c r="UGN458"/>
      <c r="UGO458"/>
      <c r="UGP458"/>
      <c r="UGQ458"/>
      <c r="UGR458"/>
      <c r="UGS458"/>
      <c r="UGT458"/>
      <c r="UGU458"/>
      <c r="UGV458"/>
      <c r="UGW458"/>
      <c r="UGX458"/>
      <c r="UGY458"/>
      <c r="UGZ458"/>
      <c r="UHA458"/>
      <c r="UHB458"/>
      <c r="UHC458"/>
      <c r="UHD458"/>
      <c r="UHE458"/>
      <c r="UHF458"/>
      <c r="UHG458"/>
      <c r="UHH458"/>
      <c r="UHI458"/>
      <c r="UHJ458"/>
      <c r="UHK458"/>
      <c r="UHL458"/>
      <c r="UHM458"/>
      <c r="UHN458"/>
      <c r="UHO458"/>
      <c r="UHP458"/>
      <c r="UHQ458"/>
      <c r="UHR458"/>
      <c r="UHS458"/>
      <c r="UHT458"/>
      <c r="UHU458"/>
      <c r="UHV458"/>
      <c r="UHW458"/>
      <c r="UHX458"/>
      <c r="UHY458"/>
      <c r="UHZ458"/>
      <c r="UIA458"/>
      <c r="UIB458"/>
      <c r="UIC458"/>
      <c r="UID458"/>
      <c r="UIE458"/>
      <c r="UIF458"/>
      <c r="UIG458"/>
      <c r="UIH458"/>
      <c r="UII458"/>
      <c r="UIJ458"/>
      <c r="UIK458"/>
      <c r="UIL458"/>
      <c r="UIM458"/>
      <c r="UIN458"/>
      <c r="UIO458"/>
      <c r="UIP458"/>
      <c r="UIQ458"/>
      <c r="UIR458"/>
      <c r="UIS458"/>
      <c r="UIT458"/>
      <c r="UIU458"/>
      <c r="UIV458"/>
      <c r="UIW458"/>
      <c r="UIX458"/>
      <c r="UIY458"/>
      <c r="UIZ458"/>
      <c r="UJA458"/>
      <c r="UJB458"/>
      <c r="UJC458"/>
      <c r="UJD458"/>
      <c r="UJE458"/>
      <c r="UJF458"/>
      <c r="UJG458"/>
      <c r="UJH458"/>
      <c r="UJI458"/>
      <c r="UJJ458"/>
      <c r="UJK458"/>
      <c r="UJL458"/>
      <c r="UJM458"/>
      <c r="UJN458"/>
      <c r="UJO458"/>
      <c r="UJP458"/>
      <c r="UJQ458"/>
      <c r="UJR458"/>
      <c r="UJS458"/>
      <c r="UJT458"/>
      <c r="UJU458"/>
      <c r="UJV458"/>
      <c r="UJW458"/>
      <c r="UJX458"/>
      <c r="UJY458"/>
      <c r="UJZ458"/>
      <c r="UKA458"/>
      <c r="UKB458"/>
      <c r="UKC458"/>
      <c r="UKD458"/>
      <c r="UKE458"/>
      <c r="UKF458"/>
      <c r="UKG458"/>
      <c r="UKH458"/>
      <c r="UKI458"/>
      <c r="UKJ458"/>
      <c r="UKK458"/>
      <c r="UKL458"/>
      <c r="UKM458"/>
      <c r="UKN458"/>
      <c r="UKO458"/>
      <c r="UKP458"/>
      <c r="UKQ458"/>
      <c r="UKR458"/>
      <c r="UKS458"/>
      <c r="UKT458"/>
      <c r="UKU458"/>
      <c r="UKV458"/>
      <c r="UKW458"/>
      <c r="UKX458"/>
      <c r="UKY458"/>
      <c r="UKZ458"/>
      <c r="ULA458"/>
      <c r="ULB458"/>
      <c r="ULC458"/>
      <c r="ULD458"/>
      <c r="ULE458"/>
      <c r="ULF458"/>
      <c r="ULG458"/>
      <c r="ULH458"/>
      <c r="ULI458"/>
      <c r="ULJ458"/>
      <c r="ULK458"/>
      <c r="ULL458"/>
      <c r="ULM458"/>
      <c r="ULN458"/>
      <c r="ULO458"/>
      <c r="ULP458"/>
      <c r="ULQ458"/>
      <c r="ULR458"/>
      <c r="ULS458"/>
      <c r="ULT458"/>
      <c r="ULU458"/>
      <c r="ULV458"/>
      <c r="ULW458"/>
      <c r="ULX458"/>
      <c r="ULY458"/>
      <c r="ULZ458"/>
      <c r="UMA458"/>
      <c r="UMB458"/>
      <c r="UMC458"/>
      <c r="UMD458"/>
      <c r="UME458"/>
      <c r="UMF458"/>
      <c r="UMG458"/>
      <c r="UMH458"/>
      <c r="UMI458"/>
      <c r="UMJ458"/>
      <c r="UMK458"/>
      <c r="UML458"/>
      <c r="UMM458"/>
      <c r="UMN458"/>
      <c r="UMO458"/>
      <c r="UMP458"/>
      <c r="UMQ458"/>
      <c r="UMR458"/>
      <c r="UMS458"/>
      <c r="UMT458"/>
      <c r="UMU458"/>
      <c r="UMV458"/>
      <c r="UMW458"/>
      <c r="UMX458"/>
      <c r="UMY458"/>
      <c r="UMZ458"/>
      <c r="UNA458"/>
      <c r="UNB458"/>
      <c r="UNC458"/>
      <c r="UND458"/>
      <c r="UNE458"/>
      <c r="UNF458"/>
      <c r="UNG458"/>
      <c r="UNH458"/>
      <c r="UNI458"/>
      <c r="UNJ458"/>
      <c r="UNK458"/>
      <c r="UNL458"/>
      <c r="UNM458"/>
      <c r="UNN458"/>
      <c r="UNO458"/>
      <c r="UNP458"/>
      <c r="UNQ458"/>
      <c r="UNR458"/>
      <c r="UNS458"/>
      <c r="UNT458"/>
      <c r="UNU458"/>
      <c r="UNV458"/>
      <c r="UNW458"/>
      <c r="UNX458"/>
      <c r="UNY458"/>
      <c r="UNZ458"/>
      <c r="UOA458"/>
      <c r="UOB458"/>
      <c r="UOC458"/>
      <c r="UOD458"/>
      <c r="UOE458"/>
      <c r="UOF458"/>
      <c r="UOG458"/>
      <c r="UOH458"/>
      <c r="UOI458"/>
      <c r="UOJ458"/>
      <c r="UOK458"/>
      <c r="UOL458"/>
      <c r="UOM458"/>
      <c r="UON458"/>
      <c r="UOO458"/>
      <c r="UOP458"/>
      <c r="UOQ458"/>
      <c r="UOR458"/>
      <c r="UOS458"/>
      <c r="UOT458"/>
      <c r="UOU458"/>
      <c r="UOV458"/>
      <c r="UOW458"/>
      <c r="UOX458"/>
      <c r="UOY458"/>
      <c r="UOZ458"/>
      <c r="UPA458"/>
      <c r="UPB458"/>
      <c r="UPC458"/>
      <c r="UPD458"/>
      <c r="UPE458"/>
      <c r="UPF458"/>
      <c r="UPG458"/>
      <c r="UPH458"/>
      <c r="UPI458"/>
      <c r="UPJ458"/>
      <c r="UPK458"/>
      <c r="UPL458"/>
      <c r="UPM458"/>
      <c r="UPN458"/>
      <c r="UPO458"/>
      <c r="UPP458"/>
      <c r="UPQ458"/>
      <c r="UPR458"/>
      <c r="UPS458"/>
      <c r="UPT458"/>
      <c r="UPU458"/>
      <c r="UPV458"/>
      <c r="UPW458"/>
      <c r="UPX458"/>
      <c r="UPY458"/>
      <c r="UPZ458"/>
      <c r="UQA458"/>
      <c r="UQB458"/>
      <c r="UQC458"/>
      <c r="UQD458"/>
      <c r="UQE458"/>
      <c r="UQF458"/>
      <c r="UQG458"/>
      <c r="UQH458"/>
      <c r="UQI458"/>
      <c r="UQJ458"/>
      <c r="UQK458"/>
      <c r="UQL458"/>
      <c r="UQM458"/>
      <c r="UQN458"/>
      <c r="UQO458"/>
      <c r="UQP458"/>
      <c r="UQQ458"/>
      <c r="UQR458"/>
      <c r="UQS458"/>
      <c r="UQT458"/>
      <c r="UQU458"/>
      <c r="UQV458"/>
      <c r="UQW458"/>
      <c r="UQX458"/>
      <c r="UQY458"/>
      <c r="UQZ458"/>
      <c r="URA458"/>
      <c r="URB458"/>
      <c r="URC458"/>
      <c r="URD458"/>
      <c r="URE458"/>
      <c r="URF458"/>
      <c r="URG458"/>
      <c r="URH458"/>
      <c r="URI458"/>
      <c r="URJ458"/>
      <c r="URK458"/>
      <c r="URL458"/>
      <c r="URM458"/>
      <c r="URN458"/>
      <c r="URO458"/>
      <c r="URP458"/>
      <c r="URQ458"/>
      <c r="URR458"/>
      <c r="URS458"/>
      <c r="URT458"/>
      <c r="URU458"/>
      <c r="URV458"/>
      <c r="URW458"/>
      <c r="URX458"/>
      <c r="URY458"/>
      <c r="URZ458"/>
      <c r="USA458"/>
      <c r="USB458"/>
      <c r="USC458"/>
      <c r="USD458"/>
      <c r="USE458"/>
      <c r="USF458"/>
      <c r="USG458"/>
      <c r="USH458"/>
      <c r="USI458"/>
      <c r="USJ458"/>
      <c r="USK458"/>
      <c r="USL458"/>
      <c r="USM458"/>
      <c r="USN458"/>
      <c r="USO458"/>
      <c r="USP458"/>
      <c r="USQ458"/>
      <c r="USR458"/>
      <c r="USS458"/>
      <c r="UST458"/>
      <c r="USU458"/>
      <c r="USV458"/>
      <c r="USW458"/>
      <c r="USX458"/>
      <c r="USY458"/>
      <c r="USZ458"/>
      <c r="UTA458"/>
      <c r="UTB458"/>
      <c r="UTC458"/>
      <c r="UTD458"/>
      <c r="UTE458"/>
      <c r="UTF458"/>
      <c r="UTG458"/>
      <c r="UTH458"/>
      <c r="UTI458"/>
      <c r="UTJ458"/>
      <c r="UTK458"/>
      <c r="UTL458"/>
      <c r="UTM458"/>
      <c r="UTN458"/>
      <c r="UTO458"/>
      <c r="UTP458"/>
      <c r="UTQ458"/>
      <c r="UTR458"/>
      <c r="UTS458"/>
      <c r="UTT458"/>
      <c r="UTU458"/>
      <c r="UTV458"/>
      <c r="UTW458"/>
      <c r="UTX458"/>
      <c r="UTY458"/>
      <c r="UTZ458"/>
      <c r="UUA458"/>
      <c r="UUB458"/>
      <c r="UUC458"/>
      <c r="UUD458"/>
      <c r="UUE458"/>
      <c r="UUF458"/>
      <c r="UUG458"/>
      <c r="UUH458"/>
      <c r="UUI458"/>
      <c r="UUJ458"/>
      <c r="UUK458"/>
      <c r="UUL458"/>
      <c r="UUM458"/>
      <c r="UUN458"/>
      <c r="UUO458"/>
      <c r="UUP458"/>
      <c r="UUQ458"/>
      <c r="UUR458"/>
      <c r="UUS458"/>
      <c r="UUT458"/>
      <c r="UUU458"/>
      <c r="UUV458"/>
      <c r="UUW458"/>
      <c r="UUX458"/>
      <c r="UUY458"/>
      <c r="UUZ458"/>
      <c r="UVA458"/>
      <c r="UVB458"/>
      <c r="UVC458"/>
      <c r="UVD458"/>
      <c r="UVE458"/>
      <c r="UVF458"/>
      <c r="UVG458"/>
      <c r="UVH458"/>
      <c r="UVI458"/>
      <c r="UVJ458"/>
      <c r="UVK458"/>
      <c r="UVL458"/>
      <c r="UVM458"/>
      <c r="UVN458"/>
      <c r="UVO458"/>
      <c r="UVP458"/>
      <c r="UVQ458"/>
      <c r="UVR458"/>
      <c r="UVS458"/>
      <c r="UVT458"/>
      <c r="UVU458"/>
      <c r="UVV458"/>
      <c r="UVW458"/>
      <c r="UVX458"/>
      <c r="UVY458"/>
      <c r="UVZ458"/>
      <c r="UWA458"/>
      <c r="UWB458"/>
      <c r="UWC458"/>
      <c r="UWD458"/>
      <c r="UWE458"/>
      <c r="UWF458"/>
      <c r="UWG458"/>
      <c r="UWH458"/>
      <c r="UWI458"/>
      <c r="UWJ458"/>
      <c r="UWK458"/>
      <c r="UWL458"/>
      <c r="UWM458"/>
      <c r="UWN458"/>
      <c r="UWO458"/>
      <c r="UWP458"/>
      <c r="UWQ458"/>
      <c r="UWR458"/>
      <c r="UWS458"/>
      <c r="UWT458"/>
      <c r="UWU458"/>
      <c r="UWV458"/>
      <c r="UWW458"/>
      <c r="UWX458"/>
      <c r="UWY458"/>
      <c r="UWZ458"/>
      <c r="UXA458"/>
      <c r="UXB458"/>
      <c r="UXC458"/>
      <c r="UXD458"/>
      <c r="UXE458"/>
      <c r="UXF458"/>
      <c r="UXG458"/>
      <c r="UXH458"/>
      <c r="UXI458"/>
      <c r="UXJ458"/>
      <c r="UXK458"/>
      <c r="UXL458"/>
      <c r="UXM458"/>
      <c r="UXN458"/>
      <c r="UXO458"/>
      <c r="UXP458"/>
      <c r="UXQ458"/>
      <c r="UXR458"/>
      <c r="UXS458"/>
      <c r="UXT458"/>
      <c r="UXU458"/>
      <c r="UXV458"/>
      <c r="UXW458"/>
      <c r="UXX458"/>
      <c r="UXY458"/>
      <c r="UXZ458"/>
      <c r="UYA458"/>
      <c r="UYB458"/>
      <c r="UYC458"/>
      <c r="UYD458"/>
      <c r="UYE458"/>
      <c r="UYF458"/>
      <c r="UYG458"/>
      <c r="UYH458"/>
      <c r="UYI458"/>
      <c r="UYJ458"/>
      <c r="UYK458"/>
      <c r="UYL458"/>
      <c r="UYM458"/>
      <c r="UYN458"/>
      <c r="UYO458"/>
      <c r="UYP458"/>
      <c r="UYQ458"/>
      <c r="UYR458"/>
      <c r="UYS458"/>
      <c r="UYT458"/>
      <c r="UYU458"/>
      <c r="UYV458"/>
      <c r="UYW458"/>
      <c r="UYX458"/>
      <c r="UYY458"/>
      <c r="UYZ458"/>
      <c r="UZA458"/>
      <c r="UZB458"/>
      <c r="UZC458"/>
      <c r="UZD458"/>
      <c r="UZE458"/>
      <c r="UZF458"/>
      <c r="UZG458"/>
      <c r="UZH458"/>
      <c r="UZI458"/>
      <c r="UZJ458"/>
      <c r="UZK458"/>
      <c r="UZL458"/>
      <c r="UZM458"/>
      <c r="UZN458"/>
      <c r="UZO458"/>
      <c r="UZP458"/>
      <c r="UZQ458"/>
      <c r="UZR458"/>
      <c r="UZS458"/>
      <c r="UZT458"/>
      <c r="UZU458"/>
      <c r="UZV458"/>
      <c r="UZW458"/>
      <c r="UZX458"/>
      <c r="UZY458"/>
      <c r="UZZ458"/>
      <c r="VAA458"/>
      <c r="VAB458"/>
      <c r="VAC458"/>
      <c r="VAD458"/>
      <c r="VAE458"/>
      <c r="VAF458"/>
      <c r="VAG458"/>
      <c r="VAH458"/>
      <c r="VAI458"/>
      <c r="VAJ458"/>
      <c r="VAK458"/>
      <c r="VAL458"/>
      <c r="VAM458"/>
      <c r="VAN458"/>
      <c r="VAO458"/>
      <c r="VAP458"/>
      <c r="VAQ458"/>
      <c r="VAR458"/>
      <c r="VAS458"/>
      <c r="VAT458"/>
      <c r="VAU458"/>
      <c r="VAV458"/>
      <c r="VAW458"/>
      <c r="VAX458"/>
      <c r="VAY458"/>
      <c r="VAZ458"/>
      <c r="VBA458"/>
      <c r="VBB458"/>
      <c r="VBC458"/>
      <c r="VBD458"/>
      <c r="VBE458"/>
      <c r="VBF458"/>
      <c r="VBG458"/>
      <c r="VBH458"/>
      <c r="VBI458"/>
      <c r="VBJ458"/>
      <c r="VBK458"/>
      <c r="VBL458"/>
      <c r="VBM458"/>
      <c r="VBN458"/>
      <c r="VBO458"/>
      <c r="VBP458"/>
      <c r="VBQ458"/>
      <c r="VBR458"/>
      <c r="VBS458"/>
      <c r="VBT458"/>
      <c r="VBU458"/>
      <c r="VBV458"/>
      <c r="VBW458"/>
      <c r="VBX458"/>
      <c r="VBY458"/>
      <c r="VBZ458"/>
      <c r="VCA458"/>
      <c r="VCB458"/>
      <c r="VCC458"/>
      <c r="VCD458"/>
      <c r="VCE458"/>
      <c r="VCF458"/>
      <c r="VCG458"/>
      <c r="VCH458"/>
      <c r="VCI458"/>
      <c r="VCJ458"/>
      <c r="VCK458"/>
      <c r="VCL458"/>
      <c r="VCM458"/>
      <c r="VCN458"/>
      <c r="VCO458"/>
      <c r="VCP458"/>
      <c r="VCQ458"/>
      <c r="VCR458"/>
      <c r="VCS458"/>
      <c r="VCT458"/>
      <c r="VCU458"/>
      <c r="VCV458"/>
      <c r="VCW458"/>
      <c r="VCX458"/>
      <c r="VCY458"/>
      <c r="VCZ458"/>
      <c r="VDA458"/>
      <c r="VDB458"/>
      <c r="VDC458"/>
      <c r="VDD458"/>
      <c r="VDE458"/>
      <c r="VDF458"/>
      <c r="VDG458"/>
      <c r="VDH458"/>
      <c r="VDI458"/>
      <c r="VDJ458"/>
      <c r="VDK458"/>
      <c r="VDL458"/>
      <c r="VDM458"/>
      <c r="VDN458"/>
      <c r="VDO458"/>
      <c r="VDP458"/>
      <c r="VDQ458"/>
      <c r="VDR458"/>
      <c r="VDS458"/>
      <c r="VDT458"/>
      <c r="VDU458"/>
      <c r="VDV458"/>
      <c r="VDW458"/>
      <c r="VDX458"/>
      <c r="VDY458"/>
      <c r="VDZ458"/>
      <c r="VEA458"/>
      <c r="VEB458"/>
      <c r="VEC458"/>
      <c r="VED458"/>
      <c r="VEE458"/>
      <c r="VEF458"/>
      <c r="VEG458"/>
      <c r="VEH458"/>
      <c r="VEI458"/>
      <c r="VEJ458"/>
      <c r="VEK458"/>
      <c r="VEL458"/>
      <c r="VEM458"/>
      <c r="VEN458"/>
      <c r="VEO458"/>
      <c r="VEP458"/>
      <c r="VEQ458"/>
      <c r="VER458"/>
      <c r="VES458"/>
      <c r="VET458"/>
      <c r="VEU458"/>
      <c r="VEV458"/>
      <c r="VEW458"/>
      <c r="VEX458"/>
      <c r="VEY458"/>
      <c r="VEZ458"/>
      <c r="VFA458"/>
      <c r="VFB458"/>
      <c r="VFC458"/>
      <c r="VFD458"/>
      <c r="VFE458"/>
      <c r="VFF458"/>
      <c r="VFG458"/>
      <c r="VFH458"/>
      <c r="VFI458"/>
      <c r="VFJ458"/>
      <c r="VFK458"/>
      <c r="VFL458"/>
      <c r="VFM458"/>
      <c r="VFN458"/>
      <c r="VFO458"/>
      <c r="VFP458"/>
      <c r="VFQ458"/>
      <c r="VFR458"/>
      <c r="VFS458"/>
      <c r="VFT458"/>
      <c r="VFU458"/>
      <c r="VFV458"/>
      <c r="VFW458"/>
      <c r="VFX458"/>
      <c r="VFY458"/>
      <c r="VFZ458"/>
      <c r="VGA458"/>
      <c r="VGB458"/>
      <c r="VGC458"/>
      <c r="VGD458"/>
      <c r="VGE458"/>
      <c r="VGF458"/>
      <c r="VGG458"/>
      <c r="VGH458"/>
      <c r="VGI458"/>
      <c r="VGJ458"/>
      <c r="VGK458"/>
      <c r="VGL458"/>
      <c r="VGM458"/>
      <c r="VGN458"/>
      <c r="VGO458"/>
      <c r="VGP458"/>
      <c r="VGQ458"/>
      <c r="VGR458"/>
      <c r="VGS458"/>
      <c r="VGT458"/>
      <c r="VGU458"/>
      <c r="VGV458"/>
      <c r="VGW458"/>
      <c r="VGX458"/>
      <c r="VGY458"/>
      <c r="VGZ458"/>
      <c r="VHA458"/>
      <c r="VHB458"/>
      <c r="VHC458"/>
      <c r="VHD458"/>
      <c r="VHE458"/>
      <c r="VHF458"/>
      <c r="VHG458"/>
      <c r="VHH458"/>
      <c r="VHI458"/>
      <c r="VHJ458"/>
      <c r="VHK458"/>
      <c r="VHL458"/>
      <c r="VHM458"/>
      <c r="VHN458"/>
      <c r="VHO458"/>
      <c r="VHP458"/>
      <c r="VHQ458"/>
      <c r="VHR458"/>
      <c r="VHS458"/>
      <c r="VHT458"/>
      <c r="VHU458"/>
      <c r="VHV458"/>
      <c r="VHW458"/>
      <c r="VHX458"/>
      <c r="VHY458"/>
      <c r="VHZ458"/>
      <c r="VIA458"/>
      <c r="VIB458"/>
      <c r="VIC458"/>
      <c r="VID458"/>
      <c r="VIE458"/>
      <c r="VIF458"/>
      <c r="VIG458"/>
      <c r="VIH458"/>
      <c r="VII458"/>
      <c r="VIJ458"/>
      <c r="VIK458"/>
      <c r="VIL458"/>
      <c r="VIM458"/>
      <c r="VIN458"/>
      <c r="VIO458"/>
      <c r="VIP458"/>
      <c r="VIQ458"/>
      <c r="VIR458"/>
      <c r="VIS458"/>
      <c r="VIT458"/>
      <c r="VIU458"/>
      <c r="VIV458"/>
      <c r="VIW458"/>
      <c r="VIX458"/>
      <c r="VIY458"/>
      <c r="VIZ458"/>
      <c r="VJA458"/>
      <c r="VJB458"/>
      <c r="VJC458"/>
      <c r="VJD458"/>
      <c r="VJE458"/>
      <c r="VJF458"/>
      <c r="VJG458"/>
      <c r="VJH458"/>
      <c r="VJI458"/>
      <c r="VJJ458"/>
      <c r="VJK458"/>
      <c r="VJL458"/>
      <c r="VJM458"/>
      <c r="VJN458"/>
      <c r="VJO458"/>
      <c r="VJP458"/>
      <c r="VJQ458"/>
      <c r="VJR458"/>
      <c r="VJS458"/>
      <c r="VJT458"/>
      <c r="VJU458"/>
      <c r="VJV458"/>
      <c r="VJW458"/>
      <c r="VJX458"/>
      <c r="VJY458"/>
      <c r="VJZ458"/>
      <c r="VKA458"/>
      <c r="VKB458"/>
      <c r="VKC458"/>
      <c r="VKD458"/>
      <c r="VKE458"/>
      <c r="VKF458"/>
      <c r="VKG458"/>
      <c r="VKH458"/>
      <c r="VKI458"/>
      <c r="VKJ458"/>
      <c r="VKK458"/>
      <c r="VKL458"/>
      <c r="VKM458"/>
      <c r="VKN458"/>
      <c r="VKO458"/>
      <c r="VKP458"/>
      <c r="VKQ458"/>
      <c r="VKR458"/>
      <c r="VKS458"/>
      <c r="VKT458"/>
      <c r="VKU458"/>
      <c r="VKV458"/>
      <c r="VKW458"/>
      <c r="VKX458"/>
      <c r="VKY458"/>
      <c r="VKZ458"/>
      <c r="VLA458"/>
      <c r="VLB458"/>
      <c r="VLC458"/>
      <c r="VLD458"/>
      <c r="VLE458"/>
      <c r="VLF458"/>
      <c r="VLG458"/>
      <c r="VLH458"/>
      <c r="VLI458"/>
      <c r="VLJ458"/>
      <c r="VLK458"/>
      <c r="VLL458"/>
      <c r="VLM458"/>
      <c r="VLN458"/>
      <c r="VLO458"/>
      <c r="VLP458"/>
      <c r="VLQ458"/>
      <c r="VLR458"/>
      <c r="VLS458"/>
      <c r="VLT458"/>
      <c r="VLU458"/>
      <c r="VLV458"/>
      <c r="VLW458"/>
      <c r="VLX458"/>
      <c r="VLY458"/>
      <c r="VLZ458"/>
      <c r="VMA458"/>
      <c r="VMB458"/>
      <c r="VMC458"/>
      <c r="VMD458"/>
      <c r="VME458"/>
      <c r="VMF458"/>
      <c r="VMG458"/>
      <c r="VMH458"/>
      <c r="VMI458"/>
      <c r="VMJ458"/>
      <c r="VMK458"/>
      <c r="VML458"/>
      <c r="VMM458"/>
      <c r="VMN458"/>
      <c r="VMO458"/>
      <c r="VMP458"/>
      <c r="VMQ458"/>
      <c r="VMR458"/>
      <c r="VMS458"/>
      <c r="VMT458"/>
      <c r="VMU458"/>
      <c r="VMV458"/>
      <c r="VMW458"/>
      <c r="VMX458"/>
      <c r="VMY458"/>
      <c r="VMZ458"/>
      <c r="VNA458"/>
      <c r="VNB458"/>
      <c r="VNC458"/>
      <c r="VND458"/>
      <c r="VNE458"/>
      <c r="VNF458"/>
      <c r="VNG458"/>
      <c r="VNH458"/>
      <c r="VNI458"/>
      <c r="VNJ458"/>
      <c r="VNK458"/>
      <c r="VNL458"/>
      <c r="VNM458"/>
      <c r="VNN458"/>
      <c r="VNO458"/>
      <c r="VNP458"/>
      <c r="VNQ458"/>
      <c r="VNR458"/>
      <c r="VNS458"/>
      <c r="VNT458"/>
      <c r="VNU458"/>
      <c r="VNV458"/>
      <c r="VNW458"/>
      <c r="VNX458"/>
      <c r="VNY458"/>
      <c r="VNZ458"/>
      <c r="VOA458"/>
      <c r="VOB458"/>
      <c r="VOC458"/>
      <c r="VOD458"/>
      <c r="VOE458"/>
      <c r="VOF458"/>
      <c r="VOG458"/>
      <c r="VOH458"/>
      <c r="VOI458"/>
      <c r="VOJ458"/>
      <c r="VOK458"/>
      <c r="VOL458"/>
      <c r="VOM458"/>
      <c r="VON458"/>
      <c r="VOO458"/>
      <c r="VOP458"/>
      <c r="VOQ458"/>
      <c r="VOR458"/>
      <c r="VOS458"/>
      <c r="VOT458"/>
      <c r="VOU458"/>
      <c r="VOV458"/>
      <c r="VOW458"/>
      <c r="VOX458"/>
      <c r="VOY458"/>
      <c r="VOZ458"/>
      <c r="VPA458"/>
      <c r="VPB458"/>
      <c r="VPC458"/>
      <c r="VPD458"/>
      <c r="VPE458"/>
      <c r="VPF458"/>
      <c r="VPG458"/>
      <c r="VPH458"/>
      <c r="VPI458"/>
      <c r="VPJ458"/>
      <c r="VPK458"/>
      <c r="VPL458"/>
      <c r="VPM458"/>
      <c r="VPN458"/>
      <c r="VPO458"/>
      <c r="VPP458"/>
      <c r="VPQ458"/>
      <c r="VPR458"/>
      <c r="VPS458"/>
      <c r="VPT458"/>
      <c r="VPU458"/>
      <c r="VPV458"/>
      <c r="VPW458"/>
      <c r="VPX458"/>
      <c r="VPY458"/>
      <c r="VPZ458"/>
      <c r="VQA458"/>
      <c r="VQB458"/>
      <c r="VQC458"/>
      <c r="VQD458"/>
      <c r="VQE458"/>
      <c r="VQF458"/>
      <c r="VQG458"/>
      <c r="VQH458"/>
      <c r="VQI458"/>
      <c r="VQJ458"/>
      <c r="VQK458"/>
      <c r="VQL458"/>
      <c r="VQM458"/>
      <c r="VQN458"/>
      <c r="VQO458"/>
      <c r="VQP458"/>
      <c r="VQQ458"/>
      <c r="VQR458"/>
      <c r="VQS458"/>
      <c r="VQT458"/>
      <c r="VQU458"/>
      <c r="VQV458"/>
      <c r="VQW458"/>
      <c r="VQX458"/>
      <c r="VQY458"/>
      <c r="VQZ458"/>
      <c r="VRA458"/>
      <c r="VRB458"/>
      <c r="VRC458"/>
      <c r="VRD458"/>
      <c r="VRE458"/>
      <c r="VRF458"/>
      <c r="VRG458"/>
      <c r="VRH458"/>
      <c r="VRI458"/>
      <c r="VRJ458"/>
      <c r="VRK458"/>
      <c r="VRL458"/>
      <c r="VRM458"/>
      <c r="VRN458"/>
      <c r="VRO458"/>
      <c r="VRP458"/>
      <c r="VRQ458"/>
      <c r="VRR458"/>
      <c r="VRS458"/>
      <c r="VRT458"/>
      <c r="VRU458"/>
      <c r="VRV458"/>
      <c r="VRW458"/>
      <c r="VRX458"/>
      <c r="VRY458"/>
      <c r="VRZ458"/>
      <c r="VSA458"/>
      <c r="VSB458"/>
      <c r="VSC458"/>
      <c r="VSD458"/>
      <c r="VSE458"/>
      <c r="VSF458"/>
      <c r="VSG458"/>
      <c r="VSH458"/>
      <c r="VSI458"/>
      <c r="VSJ458"/>
      <c r="VSK458"/>
      <c r="VSL458"/>
      <c r="VSM458"/>
      <c r="VSN458"/>
      <c r="VSO458"/>
      <c r="VSP458"/>
      <c r="VSQ458"/>
      <c r="VSR458"/>
      <c r="VSS458"/>
      <c r="VST458"/>
      <c r="VSU458"/>
      <c r="VSV458"/>
      <c r="VSW458"/>
      <c r="VSX458"/>
      <c r="VSY458"/>
      <c r="VSZ458"/>
      <c r="VTA458"/>
      <c r="VTB458"/>
      <c r="VTC458"/>
      <c r="VTD458"/>
      <c r="VTE458"/>
      <c r="VTF458"/>
      <c r="VTG458"/>
      <c r="VTH458"/>
      <c r="VTI458"/>
      <c r="VTJ458"/>
      <c r="VTK458"/>
      <c r="VTL458"/>
      <c r="VTM458"/>
      <c r="VTN458"/>
      <c r="VTO458"/>
      <c r="VTP458"/>
      <c r="VTQ458"/>
      <c r="VTR458"/>
      <c r="VTS458"/>
      <c r="VTT458"/>
      <c r="VTU458"/>
      <c r="VTV458"/>
      <c r="VTW458"/>
      <c r="VTX458"/>
      <c r="VTY458"/>
      <c r="VTZ458"/>
      <c r="VUA458"/>
      <c r="VUB458"/>
      <c r="VUC458"/>
      <c r="VUD458"/>
      <c r="VUE458"/>
      <c r="VUF458"/>
      <c r="VUG458"/>
      <c r="VUH458"/>
      <c r="VUI458"/>
      <c r="VUJ458"/>
      <c r="VUK458"/>
      <c r="VUL458"/>
      <c r="VUM458"/>
      <c r="VUN458"/>
      <c r="VUO458"/>
      <c r="VUP458"/>
      <c r="VUQ458"/>
      <c r="VUR458"/>
      <c r="VUS458"/>
      <c r="VUT458"/>
      <c r="VUU458"/>
      <c r="VUV458"/>
      <c r="VUW458"/>
      <c r="VUX458"/>
      <c r="VUY458"/>
      <c r="VUZ458"/>
      <c r="VVA458"/>
      <c r="VVB458"/>
      <c r="VVC458"/>
      <c r="VVD458"/>
      <c r="VVE458"/>
      <c r="VVF458"/>
      <c r="VVG458"/>
      <c r="VVH458"/>
      <c r="VVI458"/>
      <c r="VVJ458"/>
      <c r="VVK458"/>
      <c r="VVL458"/>
      <c r="VVM458"/>
      <c r="VVN458"/>
      <c r="VVO458"/>
      <c r="VVP458"/>
      <c r="VVQ458"/>
      <c r="VVR458"/>
      <c r="VVS458"/>
      <c r="VVT458"/>
      <c r="VVU458"/>
      <c r="VVV458"/>
      <c r="VVW458"/>
      <c r="VVX458"/>
      <c r="VVY458"/>
      <c r="VVZ458"/>
      <c r="VWA458"/>
      <c r="VWB458"/>
      <c r="VWC458"/>
      <c r="VWD458"/>
      <c r="VWE458"/>
      <c r="VWF458"/>
      <c r="VWG458"/>
      <c r="VWH458"/>
      <c r="VWI458"/>
      <c r="VWJ458"/>
      <c r="VWK458"/>
      <c r="VWL458"/>
      <c r="VWM458"/>
      <c r="VWN458"/>
      <c r="VWO458"/>
      <c r="VWP458"/>
      <c r="VWQ458"/>
      <c r="VWR458"/>
      <c r="VWS458"/>
      <c r="VWT458"/>
      <c r="VWU458"/>
      <c r="VWV458"/>
      <c r="VWW458"/>
      <c r="VWX458"/>
      <c r="VWY458"/>
      <c r="VWZ458"/>
      <c r="VXA458"/>
      <c r="VXB458"/>
      <c r="VXC458"/>
      <c r="VXD458"/>
      <c r="VXE458"/>
      <c r="VXF458"/>
      <c r="VXG458"/>
      <c r="VXH458"/>
      <c r="VXI458"/>
      <c r="VXJ458"/>
      <c r="VXK458"/>
      <c r="VXL458"/>
      <c r="VXM458"/>
      <c r="VXN458"/>
      <c r="VXO458"/>
      <c r="VXP458"/>
      <c r="VXQ458"/>
      <c r="VXR458"/>
      <c r="VXS458"/>
      <c r="VXT458"/>
      <c r="VXU458"/>
      <c r="VXV458"/>
      <c r="VXW458"/>
      <c r="VXX458"/>
      <c r="VXY458"/>
      <c r="VXZ458"/>
      <c r="VYA458"/>
      <c r="VYB458"/>
      <c r="VYC458"/>
      <c r="VYD458"/>
      <c r="VYE458"/>
      <c r="VYF458"/>
      <c r="VYG458"/>
      <c r="VYH458"/>
      <c r="VYI458"/>
      <c r="VYJ458"/>
      <c r="VYK458"/>
      <c r="VYL458"/>
      <c r="VYM458"/>
      <c r="VYN458"/>
      <c r="VYO458"/>
      <c r="VYP458"/>
      <c r="VYQ458"/>
      <c r="VYR458"/>
      <c r="VYS458"/>
      <c r="VYT458"/>
      <c r="VYU458"/>
      <c r="VYV458"/>
      <c r="VYW458"/>
      <c r="VYX458"/>
      <c r="VYY458"/>
      <c r="VYZ458"/>
      <c r="VZA458"/>
      <c r="VZB458"/>
      <c r="VZC458"/>
      <c r="VZD458"/>
      <c r="VZE458"/>
      <c r="VZF458"/>
      <c r="VZG458"/>
      <c r="VZH458"/>
      <c r="VZI458"/>
      <c r="VZJ458"/>
      <c r="VZK458"/>
      <c r="VZL458"/>
      <c r="VZM458"/>
      <c r="VZN458"/>
      <c r="VZO458"/>
      <c r="VZP458"/>
      <c r="VZQ458"/>
      <c r="VZR458"/>
      <c r="VZS458"/>
      <c r="VZT458"/>
      <c r="VZU458"/>
      <c r="VZV458"/>
      <c r="VZW458"/>
      <c r="VZX458"/>
      <c r="VZY458"/>
      <c r="VZZ458"/>
      <c r="WAA458"/>
      <c r="WAB458"/>
      <c r="WAC458"/>
      <c r="WAD458"/>
      <c r="WAE458"/>
      <c r="WAF458"/>
      <c r="WAG458"/>
      <c r="WAH458"/>
      <c r="WAI458"/>
      <c r="WAJ458"/>
      <c r="WAK458"/>
      <c r="WAL458"/>
      <c r="WAM458"/>
      <c r="WAN458"/>
      <c r="WAO458"/>
      <c r="WAP458"/>
      <c r="WAQ458"/>
      <c r="WAR458"/>
      <c r="WAS458"/>
      <c r="WAT458"/>
      <c r="WAU458"/>
      <c r="WAV458"/>
      <c r="WAW458"/>
      <c r="WAX458"/>
      <c r="WAY458"/>
      <c r="WAZ458"/>
      <c r="WBA458"/>
      <c r="WBB458"/>
      <c r="WBC458"/>
      <c r="WBD458"/>
      <c r="WBE458"/>
      <c r="WBF458"/>
      <c r="WBG458"/>
      <c r="WBH458"/>
      <c r="WBI458"/>
      <c r="WBJ458"/>
      <c r="WBK458"/>
      <c r="WBL458"/>
      <c r="WBM458"/>
      <c r="WBN458"/>
      <c r="WBO458"/>
      <c r="WBP458"/>
      <c r="WBQ458"/>
      <c r="WBR458"/>
      <c r="WBS458"/>
      <c r="WBT458"/>
      <c r="WBU458"/>
      <c r="WBV458"/>
      <c r="WBW458"/>
      <c r="WBX458"/>
      <c r="WBY458"/>
      <c r="WBZ458"/>
      <c r="WCA458"/>
      <c r="WCB458"/>
      <c r="WCC458"/>
      <c r="WCD458"/>
      <c r="WCE458"/>
      <c r="WCF458"/>
      <c r="WCG458"/>
      <c r="WCH458"/>
      <c r="WCI458"/>
      <c r="WCJ458"/>
      <c r="WCK458"/>
      <c r="WCL458"/>
      <c r="WCM458"/>
      <c r="WCN458"/>
      <c r="WCO458"/>
      <c r="WCP458"/>
      <c r="WCQ458"/>
      <c r="WCR458"/>
      <c r="WCS458"/>
      <c r="WCT458"/>
      <c r="WCU458"/>
      <c r="WCV458"/>
      <c r="WCW458"/>
      <c r="WCX458"/>
      <c r="WCY458"/>
      <c r="WCZ458"/>
      <c r="WDA458"/>
      <c r="WDB458"/>
      <c r="WDC458"/>
      <c r="WDD458"/>
      <c r="WDE458"/>
      <c r="WDF458"/>
      <c r="WDG458"/>
      <c r="WDH458"/>
      <c r="WDI458"/>
      <c r="WDJ458"/>
      <c r="WDK458"/>
      <c r="WDL458"/>
      <c r="WDM458"/>
      <c r="WDN458"/>
      <c r="WDO458"/>
      <c r="WDP458"/>
      <c r="WDQ458"/>
      <c r="WDR458"/>
      <c r="WDS458"/>
      <c r="WDT458"/>
      <c r="WDU458"/>
      <c r="WDV458"/>
      <c r="WDW458"/>
      <c r="WDX458"/>
      <c r="WDY458"/>
      <c r="WDZ458"/>
      <c r="WEA458"/>
      <c r="WEB458"/>
      <c r="WEC458"/>
      <c r="WED458"/>
      <c r="WEE458"/>
      <c r="WEF458"/>
      <c r="WEG458"/>
      <c r="WEH458"/>
      <c r="WEI458"/>
      <c r="WEJ458"/>
      <c r="WEK458"/>
      <c r="WEL458"/>
      <c r="WEM458"/>
      <c r="WEN458"/>
      <c r="WEO458"/>
      <c r="WEP458"/>
      <c r="WEQ458"/>
      <c r="WER458"/>
      <c r="WES458"/>
      <c r="WET458"/>
      <c r="WEU458"/>
      <c r="WEV458"/>
      <c r="WEW458"/>
      <c r="WEX458"/>
      <c r="WEY458"/>
      <c r="WEZ458"/>
      <c r="WFA458"/>
      <c r="WFB458"/>
      <c r="WFC458"/>
      <c r="WFD458"/>
      <c r="WFE458"/>
      <c r="WFF458"/>
      <c r="WFG458"/>
      <c r="WFH458"/>
      <c r="WFI458"/>
      <c r="WFJ458"/>
      <c r="WFK458"/>
      <c r="WFL458"/>
      <c r="WFM458"/>
      <c r="WFN458"/>
      <c r="WFO458"/>
      <c r="WFP458"/>
      <c r="WFQ458"/>
      <c r="WFR458"/>
      <c r="WFS458"/>
      <c r="WFT458"/>
      <c r="WFU458"/>
      <c r="WFV458"/>
      <c r="WFW458"/>
      <c r="WFX458"/>
      <c r="WFY458"/>
      <c r="WFZ458"/>
      <c r="WGA458"/>
      <c r="WGB458"/>
      <c r="WGC458"/>
      <c r="WGD458"/>
      <c r="WGE458"/>
      <c r="WGF458"/>
      <c r="WGG458"/>
      <c r="WGH458"/>
      <c r="WGI458"/>
      <c r="WGJ458"/>
      <c r="WGK458"/>
      <c r="WGL458"/>
      <c r="WGM458"/>
      <c r="WGN458"/>
      <c r="WGO458"/>
      <c r="WGP458"/>
      <c r="WGQ458"/>
      <c r="WGR458"/>
      <c r="WGS458"/>
      <c r="WGT458"/>
      <c r="WGU458"/>
      <c r="WGV458"/>
      <c r="WGW458"/>
      <c r="WGX458"/>
      <c r="WGY458"/>
      <c r="WGZ458"/>
      <c r="WHA458"/>
      <c r="WHB458"/>
      <c r="WHC458"/>
      <c r="WHD458"/>
      <c r="WHE458"/>
      <c r="WHF458"/>
      <c r="WHG458"/>
      <c r="WHH458"/>
      <c r="WHI458"/>
      <c r="WHJ458"/>
      <c r="WHK458"/>
      <c r="WHL458"/>
      <c r="WHM458"/>
      <c r="WHN458"/>
      <c r="WHO458"/>
      <c r="WHP458"/>
      <c r="WHQ458"/>
      <c r="WHR458"/>
      <c r="WHS458"/>
      <c r="WHT458"/>
      <c r="WHU458"/>
      <c r="WHV458"/>
      <c r="WHW458"/>
      <c r="WHX458"/>
      <c r="WHY458"/>
      <c r="WHZ458"/>
      <c r="WIA458"/>
      <c r="WIB458"/>
      <c r="WIC458"/>
      <c r="WID458"/>
      <c r="WIE458"/>
      <c r="WIF458"/>
      <c r="WIG458"/>
      <c r="WIH458"/>
      <c r="WII458"/>
      <c r="WIJ458"/>
      <c r="WIK458"/>
      <c r="WIL458"/>
      <c r="WIM458"/>
      <c r="WIN458"/>
      <c r="WIO458"/>
      <c r="WIP458"/>
      <c r="WIQ458"/>
      <c r="WIR458"/>
      <c r="WIS458"/>
      <c r="WIT458"/>
      <c r="WIU458"/>
      <c r="WIV458"/>
      <c r="WIW458"/>
      <c r="WIX458"/>
      <c r="WIY458"/>
      <c r="WIZ458"/>
      <c r="WJA458"/>
      <c r="WJB458"/>
      <c r="WJC458"/>
      <c r="WJD458"/>
      <c r="WJE458"/>
      <c r="WJF458"/>
      <c r="WJG458"/>
      <c r="WJH458"/>
      <c r="WJI458"/>
      <c r="WJJ458"/>
      <c r="WJK458"/>
      <c r="WJL458"/>
      <c r="WJM458"/>
      <c r="WJN458"/>
      <c r="WJO458"/>
      <c r="WJP458"/>
      <c r="WJQ458"/>
      <c r="WJR458"/>
      <c r="WJS458"/>
      <c r="WJT458"/>
      <c r="WJU458"/>
      <c r="WJV458"/>
      <c r="WJW458"/>
      <c r="WJX458"/>
      <c r="WJY458"/>
      <c r="WJZ458"/>
      <c r="WKA458"/>
      <c r="WKB458"/>
      <c r="WKC458"/>
      <c r="WKD458"/>
      <c r="WKE458"/>
      <c r="WKF458"/>
      <c r="WKG458"/>
      <c r="WKH458"/>
      <c r="WKI458"/>
      <c r="WKJ458"/>
      <c r="WKK458"/>
      <c r="WKL458"/>
      <c r="WKM458"/>
      <c r="WKN458"/>
      <c r="WKO458"/>
      <c r="WKP458"/>
      <c r="WKQ458"/>
      <c r="WKR458"/>
      <c r="WKS458"/>
      <c r="WKT458"/>
      <c r="WKU458"/>
      <c r="WKV458"/>
      <c r="WKW458"/>
      <c r="WKX458"/>
      <c r="WKY458"/>
      <c r="WKZ458"/>
      <c r="WLA458"/>
      <c r="WLB458"/>
      <c r="WLC458"/>
      <c r="WLD458"/>
      <c r="WLE458"/>
      <c r="WLF458"/>
      <c r="WLG458"/>
      <c r="WLH458"/>
      <c r="WLI458"/>
      <c r="WLJ458"/>
      <c r="WLK458"/>
      <c r="WLL458"/>
      <c r="WLM458"/>
      <c r="WLN458"/>
      <c r="WLO458"/>
      <c r="WLP458"/>
      <c r="WLQ458"/>
      <c r="WLR458"/>
      <c r="WLS458"/>
      <c r="WLT458"/>
      <c r="WLU458"/>
      <c r="WLV458"/>
      <c r="WLW458"/>
      <c r="WLX458"/>
      <c r="WLY458"/>
      <c r="WLZ458"/>
      <c r="WMA458"/>
      <c r="WMB458"/>
      <c r="WMC458"/>
      <c r="WMD458"/>
      <c r="WME458"/>
      <c r="WMF458"/>
      <c r="WMG458"/>
      <c r="WMH458"/>
      <c r="WMI458"/>
      <c r="WMJ458"/>
      <c r="WMK458"/>
      <c r="WML458"/>
      <c r="WMM458"/>
      <c r="WMN458"/>
      <c r="WMO458"/>
      <c r="WMP458"/>
      <c r="WMQ458"/>
      <c r="WMR458"/>
      <c r="WMS458"/>
      <c r="WMT458"/>
      <c r="WMU458"/>
      <c r="WMV458"/>
      <c r="WMW458"/>
      <c r="WMX458"/>
      <c r="WMY458"/>
      <c r="WMZ458"/>
      <c r="WNA458"/>
      <c r="WNB458"/>
      <c r="WNC458"/>
      <c r="WND458"/>
      <c r="WNE458"/>
      <c r="WNF458"/>
      <c r="WNG458"/>
      <c r="WNH458"/>
      <c r="WNI458"/>
      <c r="WNJ458"/>
      <c r="WNK458"/>
      <c r="WNL458"/>
      <c r="WNM458"/>
      <c r="WNN458"/>
      <c r="WNO458"/>
      <c r="WNP458"/>
      <c r="WNQ458"/>
      <c r="WNR458"/>
      <c r="WNS458"/>
      <c r="WNT458"/>
      <c r="WNU458"/>
      <c r="WNV458"/>
      <c r="WNW458"/>
      <c r="WNX458"/>
      <c r="WNY458"/>
      <c r="WNZ458"/>
      <c r="WOA458"/>
      <c r="WOB458"/>
      <c r="WOC458"/>
      <c r="WOD458"/>
      <c r="WOE458"/>
      <c r="WOF458"/>
      <c r="WOG458"/>
      <c r="WOH458"/>
      <c r="WOI458"/>
      <c r="WOJ458"/>
      <c r="WOK458"/>
      <c r="WOL458"/>
      <c r="WOM458"/>
      <c r="WON458"/>
      <c r="WOO458"/>
      <c r="WOP458"/>
      <c r="WOQ458"/>
      <c r="WOR458"/>
      <c r="WOS458"/>
      <c r="WOT458"/>
      <c r="WOU458"/>
      <c r="WOV458"/>
      <c r="WOW458"/>
      <c r="WOX458"/>
      <c r="WOY458"/>
      <c r="WOZ458"/>
      <c r="WPA458"/>
      <c r="WPB458"/>
      <c r="WPC458"/>
      <c r="WPD458"/>
      <c r="WPE458"/>
      <c r="WPF458"/>
      <c r="WPG458"/>
      <c r="WPH458"/>
      <c r="WPI458"/>
      <c r="WPJ458"/>
      <c r="WPK458"/>
      <c r="WPL458"/>
      <c r="WPM458"/>
      <c r="WPN458"/>
      <c r="WPO458"/>
      <c r="WPP458"/>
      <c r="WPQ458"/>
      <c r="WPR458"/>
      <c r="WPS458"/>
      <c r="WPT458"/>
      <c r="WPU458"/>
      <c r="WPV458"/>
      <c r="WPW458"/>
      <c r="WPX458"/>
      <c r="WPY458"/>
      <c r="WPZ458"/>
      <c r="WQA458"/>
      <c r="WQB458"/>
      <c r="WQC458"/>
      <c r="WQD458"/>
      <c r="WQE458"/>
      <c r="WQF458"/>
      <c r="WQG458"/>
      <c r="WQH458"/>
      <c r="WQI458"/>
      <c r="WQJ458"/>
      <c r="WQK458"/>
      <c r="WQL458"/>
      <c r="WQM458"/>
      <c r="WQN458"/>
      <c r="WQO458"/>
      <c r="WQP458"/>
      <c r="WQQ458"/>
      <c r="WQR458"/>
      <c r="WQS458"/>
      <c r="WQT458"/>
      <c r="WQU458"/>
      <c r="WQV458"/>
      <c r="WQW458"/>
      <c r="WQX458"/>
      <c r="WQY458"/>
      <c r="WQZ458"/>
      <c r="WRA458"/>
      <c r="WRB458"/>
      <c r="WRC458"/>
      <c r="WRD458"/>
      <c r="WRE458"/>
      <c r="WRF458"/>
      <c r="WRG458"/>
      <c r="WRH458"/>
      <c r="WRI458"/>
      <c r="WRJ458"/>
      <c r="WRK458"/>
      <c r="WRL458"/>
      <c r="WRM458"/>
      <c r="WRN458"/>
      <c r="WRO458"/>
      <c r="WRP458"/>
      <c r="WRQ458"/>
      <c r="WRR458"/>
      <c r="WRS458"/>
      <c r="WRT458"/>
      <c r="WRU458"/>
      <c r="WRV458"/>
      <c r="WRW458"/>
      <c r="WRX458"/>
      <c r="WRY458"/>
      <c r="WRZ458"/>
      <c r="WSA458"/>
      <c r="WSB458"/>
      <c r="WSC458"/>
      <c r="WSD458"/>
      <c r="WSE458"/>
      <c r="WSF458"/>
      <c r="WSG458"/>
      <c r="WSH458"/>
      <c r="WSI458"/>
      <c r="WSJ458"/>
      <c r="WSK458"/>
      <c r="WSL458"/>
      <c r="WSM458"/>
      <c r="WSN458"/>
      <c r="WSO458"/>
      <c r="WSP458"/>
      <c r="WSQ458"/>
      <c r="WSR458"/>
      <c r="WSS458"/>
      <c r="WST458"/>
      <c r="WSU458"/>
      <c r="WSV458"/>
      <c r="WSW458"/>
      <c r="WSX458"/>
      <c r="WSY458"/>
      <c r="WSZ458"/>
      <c r="WTA458"/>
      <c r="WTB458"/>
      <c r="WTC458"/>
      <c r="WTD458"/>
      <c r="WTE458"/>
      <c r="WTF458"/>
      <c r="WTG458"/>
      <c r="WTH458"/>
      <c r="WTI458"/>
      <c r="WTJ458"/>
      <c r="WTK458"/>
      <c r="WTL458"/>
      <c r="WTM458"/>
      <c r="WTN458"/>
      <c r="WTO458"/>
      <c r="WTP458"/>
      <c r="WTQ458"/>
      <c r="WTR458"/>
      <c r="WTS458"/>
      <c r="WTT458"/>
      <c r="WTU458"/>
      <c r="WTV458"/>
      <c r="WTW458"/>
      <c r="WTX458"/>
      <c r="WTY458"/>
      <c r="WTZ458"/>
      <c r="WUA458"/>
      <c r="WUB458"/>
      <c r="WUC458"/>
      <c r="WUD458"/>
      <c r="WUE458"/>
      <c r="WUF458"/>
      <c r="WUG458"/>
      <c r="WUH458"/>
      <c r="WUI458"/>
      <c r="WUJ458"/>
      <c r="WUK458"/>
      <c r="WUL458"/>
      <c r="WUM458"/>
      <c r="WUN458"/>
      <c r="WUO458"/>
      <c r="WUP458"/>
      <c r="WUQ458"/>
      <c r="WUR458"/>
      <c r="WUS458"/>
      <c r="WUT458"/>
      <c r="WUU458"/>
      <c r="WUV458"/>
      <c r="WUW458"/>
      <c r="WUX458"/>
      <c r="WUY458"/>
      <c r="WUZ458"/>
      <c r="WVA458"/>
      <c r="WVB458"/>
      <c r="WVC458"/>
      <c r="WVD458"/>
      <c r="WVE458"/>
      <c r="WVF458"/>
      <c r="WVG458"/>
      <c r="WVH458"/>
      <c r="WVI458"/>
      <c r="WVJ458"/>
      <c r="WVK458"/>
      <c r="WVL458"/>
      <c r="WVM458"/>
      <c r="WVN458"/>
      <c r="WVO458"/>
      <c r="WVP458"/>
      <c r="WVQ458"/>
      <c r="WVR458"/>
      <c r="WVS458"/>
      <c r="WVT458"/>
      <c r="WVU458"/>
      <c r="WVV458"/>
      <c r="WVW458"/>
      <c r="WVX458"/>
      <c r="WVY458"/>
      <c r="WVZ458"/>
      <c r="WWA458"/>
      <c r="WWB458"/>
      <c r="WWC458"/>
      <c r="WWD458"/>
      <c r="WWE458"/>
      <c r="WWF458"/>
      <c r="WWG458"/>
      <c r="WWH458"/>
      <c r="WWI458"/>
      <c r="WWJ458"/>
      <c r="WWK458"/>
      <c r="WWL458"/>
      <c r="WWM458"/>
      <c r="WWN458"/>
      <c r="WWO458"/>
      <c r="WWP458"/>
      <c r="WWQ458"/>
      <c r="WWR458"/>
      <c r="WWS458"/>
      <c r="WWT458"/>
      <c r="WWU458"/>
      <c r="WWV458"/>
      <c r="WWW458"/>
      <c r="WWX458"/>
      <c r="WWY458"/>
      <c r="WWZ458"/>
      <c r="WXA458"/>
      <c r="WXB458"/>
      <c r="WXC458"/>
      <c r="WXD458"/>
      <c r="WXE458"/>
      <c r="WXF458"/>
      <c r="WXG458"/>
      <c r="WXH458"/>
      <c r="WXI458"/>
      <c r="WXJ458"/>
      <c r="WXK458"/>
      <c r="WXL458"/>
      <c r="WXM458"/>
      <c r="WXN458"/>
      <c r="WXO458"/>
      <c r="WXP458"/>
      <c r="WXQ458"/>
      <c r="WXR458"/>
      <c r="WXS458"/>
      <c r="WXT458"/>
      <c r="WXU458"/>
      <c r="WXV458"/>
      <c r="WXW458"/>
      <c r="WXX458"/>
      <c r="WXY458"/>
      <c r="WXZ458"/>
      <c r="WYA458"/>
      <c r="WYB458"/>
      <c r="WYC458"/>
      <c r="WYD458"/>
      <c r="WYE458"/>
      <c r="WYF458"/>
      <c r="WYG458"/>
      <c r="WYH458"/>
      <c r="WYI458"/>
      <c r="WYJ458"/>
      <c r="WYK458"/>
      <c r="WYL458"/>
      <c r="WYM458"/>
      <c r="WYN458"/>
      <c r="WYO458"/>
      <c r="WYP458"/>
      <c r="WYQ458"/>
      <c r="WYR458"/>
      <c r="WYS458"/>
      <c r="WYT458"/>
      <c r="WYU458"/>
      <c r="WYV458"/>
      <c r="WYW458"/>
      <c r="WYX458"/>
      <c r="WYY458"/>
      <c r="WYZ458"/>
      <c r="WZA458"/>
      <c r="WZB458"/>
      <c r="WZC458"/>
      <c r="WZD458"/>
      <c r="WZE458"/>
      <c r="WZF458"/>
      <c r="WZG458"/>
      <c r="WZH458"/>
      <c r="WZI458"/>
      <c r="WZJ458"/>
      <c r="WZK458"/>
      <c r="WZL458"/>
      <c r="WZM458"/>
      <c r="WZN458"/>
      <c r="WZO458"/>
      <c r="WZP458"/>
      <c r="WZQ458"/>
      <c r="WZR458"/>
      <c r="WZS458"/>
      <c r="WZT458"/>
      <c r="WZU458"/>
      <c r="WZV458"/>
      <c r="WZW458"/>
      <c r="WZX458"/>
      <c r="WZY458"/>
      <c r="WZZ458"/>
      <c r="XAA458"/>
      <c r="XAB458"/>
      <c r="XAC458"/>
      <c r="XAD458"/>
      <c r="XAE458"/>
      <c r="XAF458"/>
      <c r="XAG458"/>
      <c r="XAH458"/>
      <c r="XAI458"/>
      <c r="XAJ458"/>
      <c r="XAK458"/>
      <c r="XAL458"/>
      <c r="XAM458"/>
      <c r="XAN458"/>
      <c r="XAO458"/>
      <c r="XAP458"/>
      <c r="XAQ458"/>
      <c r="XAR458"/>
      <c r="XAS458"/>
      <c r="XAT458"/>
      <c r="XAU458"/>
      <c r="XAV458"/>
      <c r="XAW458"/>
      <c r="XAX458"/>
      <c r="XAY458"/>
      <c r="XAZ458"/>
      <c r="XBA458"/>
      <c r="XBB458"/>
      <c r="XBC458"/>
      <c r="XBD458"/>
      <c r="XBE458"/>
      <c r="XBF458"/>
      <c r="XBG458"/>
      <c r="XBH458"/>
      <c r="XBI458"/>
      <c r="XBJ458"/>
      <c r="XBK458"/>
      <c r="XBL458"/>
      <c r="XBM458"/>
      <c r="XBN458"/>
      <c r="XBO458"/>
      <c r="XBP458"/>
      <c r="XBQ458"/>
      <c r="XBR458"/>
      <c r="XBS458"/>
      <c r="XBT458"/>
      <c r="XBU458"/>
      <c r="XBV458"/>
      <c r="XBW458"/>
      <c r="XBX458"/>
      <c r="XBY458"/>
      <c r="XBZ458"/>
      <c r="XCA458"/>
      <c r="XCB458"/>
      <c r="XCC458"/>
      <c r="XCD458"/>
      <c r="XCE458"/>
      <c r="XCF458"/>
      <c r="XCG458"/>
      <c r="XCH458"/>
      <c r="XCI458"/>
      <c r="XCJ458"/>
      <c r="XCK458"/>
      <c r="XCL458"/>
      <c r="XCM458"/>
      <c r="XCN458"/>
      <c r="XCO458"/>
      <c r="XCP458"/>
      <c r="XCQ458"/>
      <c r="XCR458"/>
      <c r="XCS458"/>
      <c r="XCT458"/>
      <c r="XCU458"/>
      <c r="XCV458"/>
      <c r="XCW458"/>
      <c r="XCX458"/>
      <c r="XCY458"/>
      <c r="XCZ458"/>
      <c r="XDA458"/>
      <c r="XDB458"/>
      <c r="XDC458"/>
      <c r="XDD458"/>
      <c r="XDE458"/>
      <c r="XDF458"/>
      <c r="XDG458"/>
      <c r="XDH458"/>
      <c r="XDI458"/>
      <c r="XDJ458"/>
      <c r="XDK458"/>
      <c r="XDL458"/>
      <c r="XDM458"/>
      <c r="XDN458"/>
      <c r="XDO458"/>
      <c r="XDP458"/>
      <c r="XDQ458"/>
      <c r="XDR458"/>
      <c r="XDS458"/>
      <c r="XDT458"/>
      <c r="XDU458"/>
      <c r="XDV458"/>
      <c r="XDW458"/>
      <c r="XDX458"/>
      <c r="XDY458"/>
      <c r="XDZ458"/>
      <c r="XEA458"/>
      <c r="XEB458"/>
      <c r="XEC458"/>
      <c r="XED458"/>
      <c r="XEE458"/>
    </row>
    <row r="463" spans="1:16359" x14ac:dyDescent="0.3">
      <c r="C463" s="4"/>
    </row>
  </sheetData>
  <sheetProtection password="8658" sheet="1" objects="1" scenarios="1" selectLockedCells="1"/>
  <mergeCells count="442">
    <mergeCell ref="B447:F447"/>
    <mergeCell ref="A448:F448"/>
    <mergeCell ref="A449:F449"/>
    <mergeCell ref="A450:F450"/>
    <mergeCell ref="B17:G17"/>
    <mergeCell ref="B46:C46"/>
    <mergeCell ref="B438:F438"/>
    <mergeCell ref="B439:F439"/>
    <mergeCell ref="B440:F440"/>
    <mergeCell ref="B441:F441"/>
    <mergeCell ref="B442:F442"/>
    <mergeCell ref="B443:F443"/>
    <mergeCell ref="B444:F444"/>
    <mergeCell ref="B445:F445"/>
    <mergeCell ref="B446:F446"/>
    <mergeCell ref="B333:G333"/>
    <mergeCell ref="B319:G319"/>
    <mergeCell ref="B271:G271"/>
    <mergeCell ref="B254:G254"/>
    <mergeCell ref="B228:G228"/>
    <mergeCell ref="B181:G181"/>
    <mergeCell ref="A436:G436"/>
    <mergeCell ref="B437:F437"/>
    <mergeCell ref="B221:C221"/>
    <mergeCell ref="B222:C222"/>
    <mergeCell ref="B223:C223"/>
    <mergeCell ref="A209:A223"/>
    <mergeCell ref="A196:A208"/>
    <mergeCell ref="B281:G281"/>
    <mergeCell ref="B285:G285"/>
    <mergeCell ref="B296:G296"/>
    <mergeCell ref="B212:C212"/>
    <mergeCell ref="B213:C213"/>
    <mergeCell ref="B214:C214"/>
    <mergeCell ref="B215:C215"/>
    <mergeCell ref="B216:C216"/>
    <mergeCell ref="B217:C217"/>
    <mergeCell ref="B218:C218"/>
    <mergeCell ref="B219:C219"/>
    <mergeCell ref="B220:C220"/>
    <mergeCell ref="B289:C289"/>
    <mergeCell ref="B290:C290"/>
    <mergeCell ref="B291:C291"/>
    <mergeCell ref="B292:C292"/>
    <mergeCell ref="B293:C293"/>
    <mergeCell ref="B294:C294"/>
    <mergeCell ref="B295:C295"/>
    <mergeCell ref="B262:C262"/>
    <mergeCell ref="A429:F429"/>
    <mergeCell ref="A430:G430"/>
    <mergeCell ref="B431:C431"/>
    <mergeCell ref="B432:C432"/>
    <mergeCell ref="B433:C433"/>
    <mergeCell ref="A434:F434"/>
    <mergeCell ref="B278:G278"/>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420:C420"/>
    <mergeCell ref="B421:C421"/>
    <mergeCell ref="B422:C422"/>
    <mergeCell ref="B423:C423"/>
    <mergeCell ref="B424:C424"/>
    <mergeCell ref="B425:C425"/>
    <mergeCell ref="B426:C426"/>
    <mergeCell ref="B427:C427"/>
    <mergeCell ref="B428:C428"/>
    <mergeCell ref="A411:G411"/>
    <mergeCell ref="B412:C412"/>
    <mergeCell ref="B413:C413"/>
    <mergeCell ref="B414:C414"/>
    <mergeCell ref="B415:C415"/>
    <mergeCell ref="B416:C416"/>
    <mergeCell ref="B417:C417"/>
    <mergeCell ref="B418:C418"/>
    <mergeCell ref="B419:C419"/>
    <mergeCell ref="B402:C402"/>
    <mergeCell ref="B403:C403"/>
    <mergeCell ref="B404:C404"/>
    <mergeCell ref="B405:C405"/>
    <mergeCell ref="B406:C406"/>
    <mergeCell ref="B407:C407"/>
    <mergeCell ref="B408:C408"/>
    <mergeCell ref="A409:F409"/>
    <mergeCell ref="A410:G410"/>
    <mergeCell ref="B393:C393"/>
    <mergeCell ref="B394:C394"/>
    <mergeCell ref="B395:C395"/>
    <mergeCell ref="B396:C396"/>
    <mergeCell ref="B397:C397"/>
    <mergeCell ref="B398:C398"/>
    <mergeCell ref="B399:C399"/>
    <mergeCell ref="B400:C400"/>
    <mergeCell ref="B401:C401"/>
    <mergeCell ref="B384:C384"/>
    <mergeCell ref="B385:C385"/>
    <mergeCell ref="B386:C386"/>
    <mergeCell ref="B387:C387"/>
    <mergeCell ref="B388:C388"/>
    <mergeCell ref="B389:C389"/>
    <mergeCell ref="B390:C390"/>
    <mergeCell ref="B391:C391"/>
    <mergeCell ref="B392:C392"/>
    <mergeCell ref="B375:C375"/>
    <mergeCell ref="B376:C376"/>
    <mergeCell ref="B377:C377"/>
    <mergeCell ref="B378:C378"/>
    <mergeCell ref="B379:C379"/>
    <mergeCell ref="B380:C380"/>
    <mergeCell ref="B381:C381"/>
    <mergeCell ref="B382:C382"/>
    <mergeCell ref="B383:C383"/>
    <mergeCell ref="B366:C366"/>
    <mergeCell ref="B367:C367"/>
    <mergeCell ref="B368:C368"/>
    <mergeCell ref="B369:C369"/>
    <mergeCell ref="B370:C370"/>
    <mergeCell ref="A371:F371"/>
    <mergeCell ref="A372:G372"/>
    <mergeCell ref="B373:C373"/>
    <mergeCell ref="B374:C374"/>
    <mergeCell ref="B357:C357"/>
    <mergeCell ref="B358:C358"/>
    <mergeCell ref="B359:C359"/>
    <mergeCell ref="B360:C360"/>
    <mergeCell ref="B361:C361"/>
    <mergeCell ref="B362:C362"/>
    <mergeCell ref="B363:C363"/>
    <mergeCell ref="B364:C364"/>
    <mergeCell ref="B365:C365"/>
    <mergeCell ref="B348:C348"/>
    <mergeCell ref="B349:C349"/>
    <mergeCell ref="B350:C350"/>
    <mergeCell ref="B351:C351"/>
    <mergeCell ref="B352:C352"/>
    <mergeCell ref="B353:C353"/>
    <mergeCell ref="B354:C354"/>
    <mergeCell ref="A355:F355"/>
    <mergeCell ref="A356:G356"/>
    <mergeCell ref="B325:C325"/>
    <mergeCell ref="B326:C326"/>
    <mergeCell ref="B327:C327"/>
    <mergeCell ref="B328:C328"/>
    <mergeCell ref="B329:C329"/>
    <mergeCell ref="B330:C330"/>
    <mergeCell ref="B331:C331"/>
    <mergeCell ref="B332:C332"/>
    <mergeCell ref="B347:C347"/>
    <mergeCell ref="B334:C334"/>
    <mergeCell ref="B335:C335"/>
    <mergeCell ref="B336:C336"/>
    <mergeCell ref="B337:C337"/>
    <mergeCell ref="B338:C338"/>
    <mergeCell ref="B340:C340"/>
    <mergeCell ref="B341:C341"/>
    <mergeCell ref="B342:C342"/>
    <mergeCell ref="B343:C343"/>
    <mergeCell ref="B344:C344"/>
    <mergeCell ref="B345:C345"/>
    <mergeCell ref="B346:C346"/>
    <mergeCell ref="A316:G316"/>
    <mergeCell ref="B317:C317"/>
    <mergeCell ref="B318:C318"/>
    <mergeCell ref="B320:C320"/>
    <mergeCell ref="B321:C321"/>
    <mergeCell ref="B322:C322"/>
    <mergeCell ref="B323:C323"/>
    <mergeCell ref="B324:C324"/>
    <mergeCell ref="B307:C307"/>
    <mergeCell ref="B308:C308"/>
    <mergeCell ref="B309:C309"/>
    <mergeCell ref="B310:C310"/>
    <mergeCell ref="B311:C311"/>
    <mergeCell ref="B312:C312"/>
    <mergeCell ref="B313:C313"/>
    <mergeCell ref="B314:C314"/>
    <mergeCell ref="A315:F315"/>
    <mergeCell ref="B298:C298"/>
    <mergeCell ref="B299:C299"/>
    <mergeCell ref="B300:C300"/>
    <mergeCell ref="B301:C301"/>
    <mergeCell ref="B302:C302"/>
    <mergeCell ref="B303:C303"/>
    <mergeCell ref="B304:C304"/>
    <mergeCell ref="B305:C305"/>
    <mergeCell ref="B306:C306"/>
    <mergeCell ref="B297:C297"/>
    <mergeCell ref="B280:C280"/>
    <mergeCell ref="B282:C282"/>
    <mergeCell ref="B283:C283"/>
    <mergeCell ref="B284:C284"/>
    <mergeCell ref="B286:C286"/>
    <mergeCell ref="B287:C287"/>
    <mergeCell ref="B288:C288"/>
    <mergeCell ref="B272:C272"/>
    <mergeCell ref="B273:C273"/>
    <mergeCell ref="B274:C274"/>
    <mergeCell ref="B275:C275"/>
    <mergeCell ref="B276:C276"/>
    <mergeCell ref="B277:C277"/>
    <mergeCell ref="B279:C279"/>
    <mergeCell ref="B263:C263"/>
    <mergeCell ref="B264:C264"/>
    <mergeCell ref="B265:C265"/>
    <mergeCell ref="B266:C266"/>
    <mergeCell ref="B267:C267"/>
    <mergeCell ref="B268:C268"/>
    <mergeCell ref="B269:C269"/>
    <mergeCell ref="B270:C270"/>
    <mergeCell ref="B253:C253"/>
    <mergeCell ref="B255:C255"/>
    <mergeCell ref="B256:C256"/>
    <mergeCell ref="B257:C257"/>
    <mergeCell ref="B258:C258"/>
    <mergeCell ref="B259:C259"/>
    <mergeCell ref="B260:C260"/>
    <mergeCell ref="B261:C261"/>
    <mergeCell ref="B244:C244"/>
    <mergeCell ref="B245:C245"/>
    <mergeCell ref="B246:C246"/>
    <mergeCell ref="B247:C247"/>
    <mergeCell ref="B248:C248"/>
    <mergeCell ref="A249:F249"/>
    <mergeCell ref="A250:G250"/>
    <mergeCell ref="B251:C251"/>
    <mergeCell ref="B252:C252"/>
    <mergeCell ref="B235:C235"/>
    <mergeCell ref="B236:C236"/>
    <mergeCell ref="B237:C237"/>
    <mergeCell ref="A238:F238"/>
    <mergeCell ref="A239:G239"/>
    <mergeCell ref="B240:C240"/>
    <mergeCell ref="B241:C241"/>
    <mergeCell ref="B242:C242"/>
    <mergeCell ref="B243:C243"/>
    <mergeCell ref="B226:C226"/>
    <mergeCell ref="B227:C227"/>
    <mergeCell ref="B229:C229"/>
    <mergeCell ref="B230:C230"/>
    <mergeCell ref="B231:C231"/>
    <mergeCell ref="B232:C232"/>
    <mergeCell ref="B233:C233"/>
    <mergeCell ref="B234:C234"/>
    <mergeCell ref="B175:C175"/>
    <mergeCell ref="B176:C176"/>
    <mergeCell ref="B177:C177"/>
    <mergeCell ref="B178:C178"/>
    <mergeCell ref="B179:C179"/>
    <mergeCell ref="B180:C180"/>
    <mergeCell ref="B224:C224"/>
    <mergeCell ref="B225:C225"/>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211:C21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A154:F154"/>
    <mergeCell ref="A155:G155"/>
    <mergeCell ref="B156:G156"/>
    <mergeCell ref="B139:G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A136:F136"/>
    <mergeCell ref="A137:G137"/>
    <mergeCell ref="A138:G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3:E3"/>
    <mergeCell ref="B4:E4"/>
    <mergeCell ref="B5:E5"/>
    <mergeCell ref="A10:G10"/>
    <mergeCell ref="B14:C14"/>
    <mergeCell ref="A15:G15"/>
    <mergeCell ref="B16:G16"/>
    <mergeCell ref="A11:A13"/>
    <mergeCell ref="B11:C13"/>
    <mergeCell ref="D11:D13"/>
    <mergeCell ref="E11:E13"/>
    <mergeCell ref="F11:F13"/>
    <mergeCell ref="G11:G13"/>
    <mergeCell ref="A7:G7"/>
    <mergeCell ref="B18:C18"/>
    <mergeCell ref="B19:C19"/>
    <mergeCell ref="B24:C24"/>
    <mergeCell ref="B73:C73"/>
    <mergeCell ref="B28:C28"/>
    <mergeCell ref="B29:C29"/>
    <mergeCell ref="B30:C30"/>
    <mergeCell ref="B20:C20"/>
    <mergeCell ref="B21:C21"/>
    <mergeCell ref="B22:C22"/>
    <mergeCell ref="B23:C23"/>
    <mergeCell ref="B25:C25"/>
    <mergeCell ref="B26:C26"/>
    <mergeCell ref="B56:C56"/>
    <mergeCell ref="A75:G75"/>
    <mergeCell ref="B66:C66"/>
    <mergeCell ref="B67:C67"/>
    <mergeCell ref="B68:C68"/>
    <mergeCell ref="B69:C69"/>
    <mergeCell ref="B70:C70"/>
    <mergeCell ref="B71:C71"/>
    <mergeCell ref="B27:C27"/>
    <mergeCell ref="B42:C42"/>
    <mergeCell ref="B43:C43"/>
    <mergeCell ref="B44:C44"/>
    <mergeCell ref="B34:G34"/>
    <mergeCell ref="B37:C37"/>
    <mergeCell ref="A451:G451"/>
    <mergeCell ref="A452:F452"/>
    <mergeCell ref="F455:G455"/>
    <mergeCell ref="F456:G456"/>
    <mergeCell ref="B65:C65"/>
    <mergeCell ref="B31:C31"/>
    <mergeCell ref="B32:C32"/>
    <mergeCell ref="B33:C33"/>
    <mergeCell ref="B35:C35"/>
    <mergeCell ref="B36:C36"/>
    <mergeCell ref="B59:C59"/>
    <mergeCell ref="B60:C60"/>
    <mergeCell ref="B38:C38"/>
    <mergeCell ref="B39:C39"/>
    <mergeCell ref="B40:C40"/>
    <mergeCell ref="B45:C45"/>
    <mergeCell ref="B41:C41"/>
    <mergeCell ref="B58:G58"/>
    <mergeCell ref="B61:C61"/>
    <mergeCell ref="B62:C62"/>
    <mergeCell ref="B63:G63"/>
    <mergeCell ref="B64:C64"/>
    <mergeCell ref="B72:C72"/>
    <mergeCell ref="A74:F74"/>
  </mergeCells>
  <pageMargins left="0.70866141732283472" right="0.70866141732283472" top="0.94488188976377963" bottom="2.1259842519685042" header="0.31496062992125984" footer="0.31496062992125984"/>
  <pageSetup paperSize="9" fitToHeight="0" orientation="landscape" r:id="rId1"/>
  <headerFooter scaleWithDoc="0">
    <oddHeader>&amp;L&amp;G
&amp;"Times New Roman,Uobičajeno"&amp;12Prilog 4&amp;R&amp;G
&amp;"Times New Roman,Uobičajeno"&amp;12Evidencijski broj nabave 02/CEKOM-2020</oddHeader>
    <oddFooter>&amp;C&amp;G&amp;R&amp;P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3"/>
  <sheetViews>
    <sheetView zoomScaleNormal="100" workbookViewId="0">
      <selection activeCell="F16" sqref="F16"/>
    </sheetView>
  </sheetViews>
  <sheetFormatPr defaultRowHeight="15.6" x14ac:dyDescent="0.3"/>
  <cols>
    <col min="1" max="1" width="17.44140625" style="1" customWidth="1"/>
    <col min="2" max="2" width="46.5546875" style="1" customWidth="1"/>
    <col min="3" max="3" width="5.6640625" style="1" customWidth="1"/>
    <col min="4" max="4" width="12.33203125" style="1" customWidth="1"/>
    <col min="5" max="5" width="10.5546875" style="3" customWidth="1"/>
    <col min="6" max="6" width="16.33203125" style="190" customWidth="1"/>
    <col min="7" max="7" width="19.33203125" style="159" customWidth="1"/>
  </cols>
  <sheetData>
    <row r="1" spans="1:7" ht="16.2" thickBot="1" x14ac:dyDescent="0.35">
      <c r="A1" s="224"/>
      <c r="B1" s="224"/>
      <c r="C1" s="224"/>
      <c r="D1" s="224"/>
      <c r="E1" s="225"/>
      <c r="F1" s="224"/>
      <c r="G1" s="224"/>
    </row>
    <row r="2" spans="1:7" ht="16.2" thickTop="1" x14ac:dyDescent="0.3">
      <c r="A2" s="224"/>
      <c r="B2" s="234" t="s">
        <v>23</v>
      </c>
      <c r="C2" s="235"/>
      <c r="D2" s="244"/>
      <c r="E2" s="248"/>
      <c r="F2" s="236"/>
      <c r="G2" s="224"/>
    </row>
    <row r="3" spans="1:7" x14ac:dyDescent="0.3">
      <c r="A3" s="224"/>
      <c r="B3" s="274" t="s">
        <v>24</v>
      </c>
      <c r="C3" s="275"/>
      <c r="D3" s="275"/>
      <c r="E3" s="275"/>
      <c r="F3" s="237"/>
      <c r="G3" s="224"/>
    </row>
    <row r="4" spans="1:7" x14ac:dyDescent="0.3">
      <c r="A4" s="224"/>
      <c r="B4" s="276" t="s">
        <v>25</v>
      </c>
      <c r="C4" s="277"/>
      <c r="D4" s="277"/>
      <c r="E4" s="277"/>
      <c r="F4" s="237"/>
      <c r="G4" s="224"/>
    </row>
    <row r="5" spans="1:7" ht="16.2" thickBot="1" x14ac:dyDescent="0.35">
      <c r="A5" s="224"/>
      <c r="B5" s="594" t="s">
        <v>1239</v>
      </c>
      <c r="C5" s="595"/>
      <c r="D5" s="595"/>
      <c r="E5" s="595"/>
      <c r="F5" s="238"/>
      <c r="G5" s="239"/>
    </row>
    <row r="6" spans="1:7" ht="16.2" thickTop="1" x14ac:dyDescent="0.3">
      <c r="A6" s="224"/>
      <c r="B6" s="224"/>
      <c r="C6" s="224"/>
      <c r="D6" s="224"/>
      <c r="E6" s="225"/>
      <c r="F6" s="224"/>
      <c r="G6" s="239"/>
    </row>
    <row r="7" spans="1:7" ht="28.8" x14ac:dyDescent="0.55000000000000004">
      <c r="A7" s="280" t="s">
        <v>26</v>
      </c>
      <c r="B7" s="280"/>
      <c r="C7" s="280"/>
      <c r="D7" s="280"/>
      <c r="E7" s="280"/>
      <c r="F7" s="280"/>
      <c r="G7" s="239"/>
    </row>
    <row r="8" spans="1:7" x14ac:dyDescent="0.3">
      <c r="A8" s="226" t="s">
        <v>27</v>
      </c>
      <c r="B8" s="226"/>
      <c r="C8" s="226"/>
      <c r="D8" s="245"/>
      <c r="E8" s="227"/>
      <c r="F8" s="226"/>
      <c r="G8" s="239"/>
    </row>
    <row r="9" spans="1:7" ht="16.2" thickBot="1" x14ac:dyDescent="0.35">
      <c r="A9" s="226"/>
      <c r="B9" s="228"/>
      <c r="C9" s="228"/>
      <c r="D9" s="245"/>
      <c r="E9" s="227"/>
      <c r="F9" s="228"/>
      <c r="G9" s="239"/>
    </row>
    <row r="10" spans="1:7" ht="15" thickBot="1" x14ac:dyDescent="0.35">
      <c r="A10" s="542" t="s">
        <v>542</v>
      </c>
      <c r="B10" s="543"/>
      <c r="C10" s="543"/>
      <c r="D10" s="543"/>
      <c r="E10" s="543"/>
      <c r="F10" s="543"/>
      <c r="G10" s="544"/>
    </row>
    <row r="11" spans="1:7" ht="14.4" x14ac:dyDescent="0.3">
      <c r="A11" s="522" t="s">
        <v>0</v>
      </c>
      <c r="B11" s="524" t="s">
        <v>1</v>
      </c>
      <c r="C11" s="525"/>
      <c r="D11" s="522" t="s">
        <v>2</v>
      </c>
      <c r="E11" s="522" t="s">
        <v>3</v>
      </c>
      <c r="F11" s="522" t="s">
        <v>1065</v>
      </c>
      <c r="G11" s="522" t="s">
        <v>1064</v>
      </c>
    </row>
    <row r="12" spans="1:7" ht="14.4" x14ac:dyDescent="0.3">
      <c r="A12" s="557"/>
      <c r="B12" s="558"/>
      <c r="C12" s="559"/>
      <c r="D12" s="557"/>
      <c r="E12" s="557"/>
      <c r="F12" s="557"/>
      <c r="G12" s="557"/>
    </row>
    <row r="13" spans="1:7" ht="15" thickBot="1" x14ac:dyDescent="0.35">
      <c r="A13" s="523"/>
      <c r="B13" s="526"/>
      <c r="C13" s="527"/>
      <c r="D13" s="523"/>
      <c r="E13" s="523"/>
      <c r="F13" s="523"/>
      <c r="G13" s="523"/>
    </row>
    <row r="14" spans="1:7" ht="15" thickBot="1" x14ac:dyDescent="0.35">
      <c r="A14" s="242" t="s">
        <v>4</v>
      </c>
      <c r="B14" s="515" t="s">
        <v>5</v>
      </c>
      <c r="C14" s="516"/>
      <c r="D14" s="243" t="s">
        <v>6</v>
      </c>
      <c r="E14" s="243" t="s">
        <v>7</v>
      </c>
      <c r="F14" s="243" t="s">
        <v>8</v>
      </c>
      <c r="G14" s="243" t="s">
        <v>9</v>
      </c>
    </row>
    <row r="15" spans="1:7" ht="15" thickBot="1" x14ac:dyDescent="0.35">
      <c r="A15" s="512" t="s">
        <v>544</v>
      </c>
      <c r="B15" s="513"/>
      <c r="C15" s="513"/>
      <c r="D15" s="513"/>
      <c r="E15" s="513"/>
      <c r="F15" s="513"/>
      <c r="G15" s="514"/>
    </row>
    <row r="16" spans="1:7" ht="139.5" customHeight="1" thickBot="1" x14ac:dyDescent="0.35">
      <c r="A16" s="250" t="s">
        <v>78</v>
      </c>
      <c r="B16" s="593" t="s">
        <v>1232</v>
      </c>
      <c r="C16" s="593"/>
      <c r="D16" s="250" t="s">
        <v>522</v>
      </c>
      <c r="E16" s="250">
        <v>1</v>
      </c>
      <c r="F16" s="259"/>
      <c r="G16" s="251">
        <f>E16*F16</f>
        <v>0</v>
      </c>
    </row>
    <row r="17" spans="1:7" ht="135.15" customHeight="1" thickBot="1" x14ac:dyDescent="0.35">
      <c r="A17" s="250" t="s">
        <v>134</v>
      </c>
      <c r="B17" s="591" t="s">
        <v>1192</v>
      </c>
      <c r="C17" s="592"/>
      <c r="D17" s="250" t="s">
        <v>522</v>
      </c>
      <c r="E17" s="250">
        <v>1</v>
      </c>
      <c r="F17" s="259"/>
      <c r="G17" s="251">
        <f t="shared" ref="G17:G22" si="0">E17*F17</f>
        <v>0</v>
      </c>
    </row>
    <row r="18" spans="1:7" ht="84.75" customHeight="1" thickBot="1" x14ac:dyDescent="0.35">
      <c r="A18" s="250" t="s">
        <v>142</v>
      </c>
      <c r="B18" s="517" t="s">
        <v>1233</v>
      </c>
      <c r="C18" s="519"/>
      <c r="D18" s="250" t="s">
        <v>522</v>
      </c>
      <c r="E18" s="250">
        <v>15</v>
      </c>
      <c r="F18" s="259"/>
      <c r="G18" s="251">
        <f t="shared" si="0"/>
        <v>0</v>
      </c>
    </row>
    <row r="19" spans="1:7" ht="30" customHeight="1" thickBot="1" x14ac:dyDescent="0.35">
      <c r="A19" s="250" t="s">
        <v>146</v>
      </c>
      <c r="B19" s="517" t="s">
        <v>546</v>
      </c>
      <c r="C19" s="519"/>
      <c r="D19" s="250" t="s">
        <v>522</v>
      </c>
      <c r="E19" s="250">
        <v>15</v>
      </c>
      <c r="F19" s="259"/>
      <c r="G19" s="251">
        <f t="shared" si="0"/>
        <v>0</v>
      </c>
    </row>
    <row r="20" spans="1:7" ht="30" customHeight="1" thickBot="1" x14ac:dyDescent="0.35">
      <c r="A20" s="250" t="s">
        <v>148</v>
      </c>
      <c r="B20" s="517" t="s">
        <v>1234</v>
      </c>
      <c r="C20" s="519"/>
      <c r="D20" s="250" t="s">
        <v>522</v>
      </c>
      <c r="E20" s="250">
        <v>2</v>
      </c>
      <c r="F20" s="259"/>
      <c r="G20" s="251">
        <f t="shared" si="0"/>
        <v>0</v>
      </c>
    </row>
    <row r="21" spans="1:7" ht="30" customHeight="1" thickBot="1" x14ac:dyDescent="0.35">
      <c r="A21" s="250" t="s">
        <v>218</v>
      </c>
      <c r="B21" s="517" t="s">
        <v>1235</v>
      </c>
      <c r="C21" s="519"/>
      <c r="D21" s="250" t="s">
        <v>522</v>
      </c>
      <c r="E21" s="250">
        <v>12</v>
      </c>
      <c r="F21" s="259"/>
      <c r="G21" s="251">
        <f t="shared" si="0"/>
        <v>0</v>
      </c>
    </row>
    <row r="22" spans="1:7" ht="45.75" customHeight="1" thickBot="1" x14ac:dyDescent="0.35">
      <c r="A22" s="250" t="s">
        <v>221</v>
      </c>
      <c r="B22" s="517" t="s">
        <v>1191</v>
      </c>
      <c r="C22" s="519"/>
      <c r="D22" s="250" t="s">
        <v>545</v>
      </c>
      <c r="E22" s="250">
        <v>1</v>
      </c>
      <c r="F22" s="259"/>
      <c r="G22" s="251">
        <f t="shared" si="0"/>
        <v>0</v>
      </c>
    </row>
    <row r="23" spans="1:7" ht="69" customHeight="1" thickBot="1" x14ac:dyDescent="0.35">
      <c r="A23" s="250" t="s">
        <v>229</v>
      </c>
      <c r="B23" s="563" t="s">
        <v>1135</v>
      </c>
      <c r="C23" s="567"/>
      <c r="D23" s="567"/>
      <c r="E23" s="567"/>
      <c r="F23" s="567"/>
      <c r="G23" s="564"/>
    </row>
    <row r="24" spans="1:7" ht="16.5" customHeight="1" thickBot="1" x14ac:dyDescent="0.35">
      <c r="A24" s="250" t="s">
        <v>571</v>
      </c>
      <c r="B24" s="517" t="s">
        <v>547</v>
      </c>
      <c r="C24" s="519"/>
      <c r="D24" s="250" t="s">
        <v>478</v>
      </c>
      <c r="E24" s="250">
        <v>58</v>
      </c>
      <c r="F24" s="259"/>
      <c r="G24" s="251">
        <f>E24*F24</f>
        <v>0</v>
      </c>
    </row>
    <row r="25" spans="1:7" ht="15" thickBot="1" x14ac:dyDescent="0.35">
      <c r="A25" s="250" t="s">
        <v>572</v>
      </c>
      <c r="B25" s="517" t="s">
        <v>548</v>
      </c>
      <c r="C25" s="519"/>
      <c r="D25" s="250" t="s">
        <v>478</v>
      </c>
      <c r="E25" s="250">
        <v>64</v>
      </c>
      <c r="F25" s="259"/>
      <c r="G25" s="251">
        <f t="shared" ref="G25:G33" si="1">E25*F25</f>
        <v>0</v>
      </c>
    </row>
    <row r="26" spans="1:7" ht="15" thickBot="1" x14ac:dyDescent="0.35">
      <c r="A26" s="250" t="s">
        <v>573</v>
      </c>
      <c r="B26" s="517" t="s">
        <v>549</v>
      </c>
      <c r="C26" s="519"/>
      <c r="D26" s="250" t="s">
        <v>478</v>
      </c>
      <c r="E26" s="250">
        <v>52</v>
      </c>
      <c r="F26" s="259"/>
      <c r="G26" s="251">
        <f t="shared" si="1"/>
        <v>0</v>
      </c>
    </row>
    <row r="27" spans="1:7" ht="15" thickBot="1" x14ac:dyDescent="0.35">
      <c r="A27" s="250" t="s">
        <v>574</v>
      </c>
      <c r="B27" s="517" t="s">
        <v>550</v>
      </c>
      <c r="C27" s="519"/>
      <c r="D27" s="250" t="s">
        <v>478</v>
      </c>
      <c r="E27" s="250">
        <v>44</v>
      </c>
      <c r="F27" s="259"/>
      <c r="G27" s="251">
        <f t="shared" si="1"/>
        <v>0</v>
      </c>
    </row>
    <row r="28" spans="1:7" ht="15" thickBot="1" x14ac:dyDescent="0.35">
      <c r="A28" s="250" t="s">
        <v>575</v>
      </c>
      <c r="B28" s="517" t="s">
        <v>551</v>
      </c>
      <c r="C28" s="519"/>
      <c r="D28" s="250" t="s">
        <v>478</v>
      </c>
      <c r="E28" s="250">
        <v>20</v>
      </c>
      <c r="F28" s="259"/>
      <c r="G28" s="251">
        <f t="shared" si="1"/>
        <v>0</v>
      </c>
    </row>
    <row r="29" spans="1:7" ht="15" thickBot="1" x14ac:dyDescent="0.35">
      <c r="A29" s="250" t="s">
        <v>576</v>
      </c>
      <c r="B29" s="517" t="s">
        <v>552</v>
      </c>
      <c r="C29" s="519"/>
      <c r="D29" s="250" t="s">
        <v>478</v>
      </c>
      <c r="E29" s="250">
        <v>24</v>
      </c>
      <c r="F29" s="259"/>
      <c r="G29" s="251">
        <f t="shared" si="1"/>
        <v>0</v>
      </c>
    </row>
    <row r="30" spans="1:7" ht="15" thickBot="1" x14ac:dyDescent="0.35">
      <c r="A30" s="250" t="s">
        <v>577</v>
      </c>
      <c r="B30" s="517" t="s">
        <v>553</v>
      </c>
      <c r="C30" s="519"/>
      <c r="D30" s="250" t="s">
        <v>478</v>
      </c>
      <c r="E30" s="250">
        <v>40</v>
      </c>
      <c r="F30" s="259"/>
      <c r="G30" s="251">
        <f t="shared" si="1"/>
        <v>0</v>
      </c>
    </row>
    <row r="31" spans="1:7" ht="30" customHeight="1" thickBot="1" x14ac:dyDescent="0.35">
      <c r="A31" s="250" t="s">
        <v>378</v>
      </c>
      <c r="B31" s="517" t="s">
        <v>578</v>
      </c>
      <c r="C31" s="519"/>
      <c r="D31" s="250" t="s">
        <v>215</v>
      </c>
      <c r="E31" s="250">
        <v>60</v>
      </c>
      <c r="F31" s="259"/>
      <c r="G31" s="251">
        <f t="shared" si="1"/>
        <v>0</v>
      </c>
    </row>
    <row r="32" spans="1:7" ht="15" customHeight="1" thickBot="1" x14ac:dyDescent="0.35">
      <c r="A32" s="250" t="s">
        <v>379</v>
      </c>
      <c r="B32" s="563" t="s">
        <v>1136</v>
      </c>
      <c r="C32" s="564"/>
      <c r="D32" s="250" t="s">
        <v>160</v>
      </c>
      <c r="E32" s="250">
        <v>8</v>
      </c>
      <c r="F32" s="259"/>
      <c r="G32" s="251">
        <f t="shared" si="1"/>
        <v>0</v>
      </c>
    </row>
    <row r="33" spans="1:7" ht="30" customHeight="1" thickBot="1" x14ac:dyDescent="0.35">
      <c r="A33" s="250" t="s">
        <v>479</v>
      </c>
      <c r="B33" s="517" t="s">
        <v>554</v>
      </c>
      <c r="C33" s="519"/>
      <c r="D33" s="250" t="s">
        <v>478</v>
      </c>
      <c r="E33" s="250">
        <v>30</v>
      </c>
      <c r="F33" s="259"/>
      <c r="G33" s="251">
        <f t="shared" si="1"/>
        <v>0</v>
      </c>
    </row>
    <row r="34" spans="1:7" ht="15" customHeight="1" thickBot="1" x14ac:dyDescent="0.35">
      <c r="A34" s="250" t="s">
        <v>481</v>
      </c>
      <c r="B34" s="517" t="s">
        <v>579</v>
      </c>
      <c r="C34" s="518"/>
      <c r="D34" s="518"/>
      <c r="E34" s="518"/>
      <c r="F34" s="518"/>
      <c r="G34" s="519"/>
    </row>
    <row r="35" spans="1:7" ht="15" customHeight="1" thickBot="1" x14ac:dyDescent="0.35">
      <c r="A35" s="250" t="s">
        <v>580</v>
      </c>
      <c r="B35" s="517" t="s">
        <v>555</v>
      </c>
      <c r="C35" s="519"/>
      <c r="D35" s="250" t="s">
        <v>522</v>
      </c>
      <c r="E35" s="250">
        <v>2</v>
      </c>
      <c r="F35" s="259"/>
      <c r="G35" s="251">
        <f>E35*F35</f>
        <v>0</v>
      </c>
    </row>
    <row r="36" spans="1:7" ht="15" customHeight="1" thickBot="1" x14ac:dyDescent="0.35">
      <c r="A36" s="250" t="s">
        <v>581</v>
      </c>
      <c r="B36" s="517" t="s">
        <v>556</v>
      </c>
      <c r="C36" s="519"/>
      <c r="D36" s="250" t="s">
        <v>522</v>
      </c>
      <c r="E36" s="250">
        <v>1</v>
      </c>
      <c r="F36" s="259"/>
      <c r="G36" s="251">
        <f t="shared" ref="G36:G42" si="2">E36*F36</f>
        <v>0</v>
      </c>
    </row>
    <row r="37" spans="1:7" ht="45.15" customHeight="1" thickBot="1" x14ac:dyDescent="0.35">
      <c r="A37" s="250" t="s">
        <v>482</v>
      </c>
      <c r="B37" s="517" t="s">
        <v>557</v>
      </c>
      <c r="C37" s="519"/>
      <c r="D37" s="250" t="s">
        <v>522</v>
      </c>
      <c r="E37" s="250">
        <v>1</v>
      </c>
      <c r="F37" s="259"/>
      <c r="G37" s="251">
        <f t="shared" si="2"/>
        <v>0</v>
      </c>
    </row>
    <row r="38" spans="1:7" ht="45.15" customHeight="1" thickBot="1" x14ac:dyDescent="0.35">
      <c r="A38" s="250" t="s">
        <v>483</v>
      </c>
      <c r="B38" s="517" t="s">
        <v>582</v>
      </c>
      <c r="C38" s="519"/>
      <c r="D38" s="250" t="s">
        <v>522</v>
      </c>
      <c r="E38" s="250">
        <v>1</v>
      </c>
      <c r="F38" s="259"/>
      <c r="G38" s="251">
        <f t="shared" si="2"/>
        <v>0</v>
      </c>
    </row>
    <row r="39" spans="1:7" ht="15" customHeight="1" thickBot="1" x14ac:dyDescent="0.35">
      <c r="A39" s="250" t="s">
        <v>484</v>
      </c>
      <c r="B39" s="563" t="s">
        <v>558</v>
      </c>
      <c r="C39" s="564"/>
      <c r="D39" s="250" t="s">
        <v>522</v>
      </c>
      <c r="E39" s="250">
        <v>1</v>
      </c>
      <c r="F39" s="259"/>
      <c r="G39" s="251">
        <f t="shared" si="2"/>
        <v>0</v>
      </c>
    </row>
    <row r="40" spans="1:7" ht="30" customHeight="1" thickBot="1" x14ac:dyDescent="0.35">
      <c r="A40" s="250" t="s">
        <v>485</v>
      </c>
      <c r="B40" s="563" t="s">
        <v>559</v>
      </c>
      <c r="C40" s="564"/>
      <c r="D40" s="250" t="s">
        <v>475</v>
      </c>
      <c r="E40" s="250">
        <v>1</v>
      </c>
      <c r="F40" s="259"/>
      <c r="G40" s="251">
        <f t="shared" si="2"/>
        <v>0</v>
      </c>
    </row>
    <row r="41" spans="1:7" ht="45.15" customHeight="1" thickBot="1" x14ac:dyDescent="0.35">
      <c r="A41" s="250" t="s">
        <v>487</v>
      </c>
      <c r="B41" s="563" t="s">
        <v>560</v>
      </c>
      <c r="C41" s="564"/>
      <c r="D41" s="250" t="s">
        <v>475</v>
      </c>
      <c r="E41" s="250">
        <v>1</v>
      </c>
      <c r="F41" s="259"/>
      <c r="G41" s="251">
        <f t="shared" si="2"/>
        <v>0</v>
      </c>
    </row>
    <row r="42" spans="1:7" ht="45.15" customHeight="1" thickBot="1" x14ac:dyDescent="0.35">
      <c r="A42" s="250" t="s">
        <v>488</v>
      </c>
      <c r="B42" s="563" t="s">
        <v>583</v>
      </c>
      <c r="C42" s="564"/>
      <c r="D42" s="250" t="s">
        <v>522</v>
      </c>
      <c r="E42" s="250">
        <v>1</v>
      </c>
      <c r="F42" s="259"/>
      <c r="G42" s="251">
        <f t="shared" si="2"/>
        <v>0</v>
      </c>
    </row>
    <row r="43" spans="1:7" ht="15" thickBot="1" x14ac:dyDescent="0.35">
      <c r="A43" s="553" t="s">
        <v>584</v>
      </c>
      <c r="B43" s="554"/>
      <c r="C43" s="554"/>
      <c r="D43" s="554"/>
      <c r="E43" s="554"/>
      <c r="F43" s="555"/>
      <c r="G43" s="252">
        <f>SUM(G16:G22,G24:G33,G35:G42)</f>
        <v>0</v>
      </c>
    </row>
    <row r="44" spans="1:7" ht="15" thickBot="1" x14ac:dyDescent="0.35">
      <c r="A44" s="539" t="s">
        <v>1139</v>
      </c>
      <c r="B44" s="540"/>
      <c r="C44" s="540"/>
      <c r="D44" s="540"/>
      <c r="E44" s="540"/>
      <c r="F44" s="540"/>
      <c r="G44" s="541"/>
    </row>
    <row r="45" spans="1:7" ht="148.5" customHeight="1" thickBot="1" x14ac:dyDescent="0.35">
      <c r="A45" s="250" t="s">
        <v>78</v>
      </c>
      <c r="B45" s="517" t="s">
        <v>585</v>
      </c>
      <c r="C45" s="519"/>
      <c r="D45" s="250" t="s">
        <v>522</v>
      </c>
      <c r="E45" s="250">
        <v>2</v>
      </c>
      <c r="F45" s="259"/>
      <c r="G45" s="251">
        <f>E45*F45</f>
        <v>0</v>
      </c>
    </row>
    <row r="46" spans="1:7" ht="60.75" customHeight="1" thickBot="1" x14ac:dyDescent="0.35">
      <c r="A46" s="250" t="s">
        <v>134</v>
      </c>
      <c r="B46" s="517" t="s">
        <v>561</v>
      </c>
      <c r="C46" s="519"/>
      <c r="D46" s="250" t="s">
        <v>522</v>
      </c>
      <c r="E46" s="250">
        <v>2</v>
      </c>
      <c r="F46" s="259"/>
      <c r="G46" s="251">
        <f t="shared" ref="G46:G47" si="3">E46*F46</f>
        <v>0</v>
      </c>
    </row>
    <row r="47" spans="1:7" ht="31.5" customHeight="1" thickBot="1" x14ac:dyDescent="0.35">
      <c r="A47" s="250" t="s">
        <v>142</v>
      </c>
      <c r="B47" s="517" t="s">
        <v>586</v>
      </c>
      <c r="C47" s="519"/>
      <c r="D47" s="250" t="s">
        <v>160</v>
      </c>
      <c r="E47" s="250">
        <v>80</v>
      </c>
      <c r="F47" s="259"/>
      <c r="G47" s="251">
        <f t="shared" si="3"/>
        <v>0</v>
      </c>
    </row>
    <row r="48" spans="1:7" ht="15" thickBot="1" x14ac:dyDescent="0.35">
      <c r="A48" s="250" t="s">
        <v>146</v>
      </c>
      <c r="B48" s="517" t="s">
        <v>587</v>
      </c>
      <c r="C48" s="518"/>
      <c r="D48" s="518"/>
      <c r="E48" s="518"/>
      <c r="F48" s="518"/>
      <c r="G48" s="519"/>
    </row>
    <row r="49" spans="1:7" ht="15" thickBot="1" x14ac:dyDescent="0.35">
      <c r="A49" s="250" t="s">
        <v>436</v>
      </c>
      <c r="B49" s="517" t="s">
        <v>562</v>
      </c>
      <c r="C49" s="519"/>
      <c r="D49" s="253" t="s">
        <v>478</v>
      </c>
      <c r="E49" s="250">
        <v>64</v>
      </c>
      <c r="F49" s="259"/>
      <c r="G49" s="251">
        <f>E49*F49</f>
        <v>0</v>
      </c>
    </row>
    <row r="50" spans="1:7" ht="15" thickBot="1" x14ac:dyDescent="0.35">
      <c r="A50" s="250" t="s">
        <v>437</v>
      </c>
      <c r="B50" s="517" t="s">
        <v>563</v>
      </c>
      <c r="C50" s="519"/>
      <c r="D50" s="250" t="s">
        <v>478</v>
      </c>
      <c r="E50" s="250">
        <v>40</v>
      </c>
      <c r="F50" s="259"/>
      <c r="G50" s="251">
        <f t="shared" ref="G50:G61" si="4">E50*F50</f>
        <v>0</v>
      </c>
    </row>
    <row r="51" spans="1:7" ht="15" thickBot="1" x14ac:dyDescent="0.35">
      <c r="A51" s="250" t="s">
        <v>588</v>
      </c>
      <c r="B51" s="517" t="s">
        <v>564</v>
      </c>
      <c r="C51" s="519"/>
      <c r="D51" s="250" t="s">
        <v>478</v>
      </c>
      <c r="E51" s="250">
        <v>58</v>
      </c>
      <c r="F51" s="259"/>
      <c r="G51" s="251">
        <f t="shared" si="4"/>
        <v>0</v>
      </c>
    </row>
    <row r="52" spans="1:7" ht="15" thickBot="1" x14ac:dyDescent="0.35">
      <c r="A52" s="250" t="s">
        <v>148</v>
      </c>
      <c r="B52" s="517" t="s">
        <v>589</v>
      </c>
      <c r="C52" s="519"/>
      <c r="D52" s="250" t="s">
        <v>136</v>
      </c>
      <c r="E52" s="250">
        <v>34</v>
      </c>
      <c r="F52" s="259"/>
      <c r="G52" s="251">
        <f t="shared" si="4"/>
        <v>0</v>
      </c>
    </row>
    <row r="53" spans="1:7" ht="81.75" customHeight="1" thickBot="1" x14ac:dyDescent="0.35">
      <c r="A53" s="250" t="s">
        <v>218</v>
      </c>
      <c r="B53" s="517" t="s">
        <v>590</v>
      </c>
      <c r="C53" s="519"/>
      <c r="D53" s="250" t="s">
        <v>522</v>
      </c>
      <c r="E53" s="250">
        <v>8</v>
      </c>
      <c r="F53" s="259"/>
      <c r="G53" s="251">
        <f t="shared" si="4"/>
        <v>0</v>
      </c>
    </row>
    <row r="54" spans="1:7" ht="82.5" customHeight="1" thickBot="1" x14ac:dyDescent="0.35">
      <c r="A54" s="250" t="s">
        <v>221</v>
      </c>
      <c r="B54" s="517" t="s">
        <v>591</v>
      </c>
      <c r="C54" s="519"/>
      <c r="D54" s="250" t="s">
        <v>522</v>
      </c>
      <c r="E54" s="250">
        <v>8</v>
      </c>
      <c r="F54" s="259"/>
      <c r="G54" s="251">
        <f t="shared" si="4"/>
        <v>0</v>
      </c>
    </row>
    <row r="55" spans="1:7" ht="15" customHeight="1" thickBot="1" x14ac:dyDescent="0.35">
      <c r="A55" s="250" t="s">
        <v>229</v>
      </c>
      <c r="B55" s="517" t="s">
        <v>592</v>
      </c>
      <c r="C55" s="519"/>
      <c r="D55" s="250" t="s">
        <v>522</v>
      </c>
      <c r="E55" s="250">
        <v>2</v>
      </c>
      <c r="F55" s="259"/>
      <c r="G55" s="251">
        <f t="shared" si="4"/>
        <v>0</v>
      </c>
    </row>
    <row r="56" spans="1:7" ht="15" customHeight="1" thickBot="1" x14ac:dyDescent="0.35">
      <c r="A56" s="250" t="s">
        <v>378</v>
      </c>
      <c r="B56" s="517" t="s">
        <v>593</v>
      </c>
      <c r="C56" s="519"/>
      <c r="D56" s="250" t="s">
        <v>522</v>
      </c>
      <c r="E56" s="250">
        <v>2</v>
      </c>
      <c r="F56" s="259"/>
      <c r="G56" s="251">
        <f t="shared" si="4"/>
        <v>0</v>
      </c>
    </row>
    <row r="57" spans="1:7" ht="30" customHeight="1" thickBot="1" x14ac:dyDescent="0.35">
      <c r="A57" s="250" t="s">
        <v>379</v>
      </c>
      <c r="B57" s="517" t="s">
        <v>594</v>
      </c>
      <c r="C57" s="519"/>
      <c r="D57" s="250" t="s">
        <v>160</v>
      </c>
      <c r="E57" s="250">
        <v>80</v>
      </c>
      <c r="F57" s="259"/>
      <c r="G57" s="251">
        <f t="shared" si="4"/>
        <v>0</v>
      </c>
    </row>
    <row r="58" spans="1:7" ht="15" customHeight="1" thickBot="1" x14ac:dyDescent="0.35">
      <c r="A58" s="250" t="s">
        <v>479</v>
      </c>
      <c r="B58" s="563" t="s">
        <v>558</v>
      </c>
      <c r="C58" s="564"/>
      <c r="D58" s="250" t="s">
        <v>522</v>
      </c>
      <c r="E58" s="250">
        <v>1</v>
      </c>
      <c r="F58" s="259"/>
      <c r="G58" s="251">
        <f t="shared" si="4"/>
        <v>0</v>
      </c>
    </row>
    <row r="59" spans="1:7" ht="30" customHeight="1" thickBot="1" x14ac:dyDescent="0.35">
      <c r="A59" s="250" t="s">
        <v>481</v>
      </c>
      <c r="B59" s="563" t="s">
        <v>595</v>
      </c>
      <c r="C59" s="564"/>
      <c r="D59" s="250" t="s">
        <v>475</v>
      </c>
      <c r="E59" s="250">
        <v>1</v>
      </c>
      <c r="F59" s="259"/>
      <c r="G59" s="251">
        <f t="shared" si="4"/>
        <v>0</v>
      </c>
    </row>
    <row r="60" spans="1:7" ht="50.1" customHeight="1" thickBot="1" x14ac:dyDescent="0.35">
      <c r="A60" s="250" t="s">
        <v>482</v>
      </c>
      <c r="B60" s="563" t="s">
        <v>596</v>
      </c>
      <c r="C60" s="564"/>
      <c r="D60" s="250" t="s">
        <v>475</v>
      </c>
      <c r="E60" s="250">
        <v>1</v>
      </c>
      <c r="F60" s="259"/>
      <c r="G60" s="251">
        <f t="shared" si="4"/>
        <v>0</v>
      </c>
    </row>
    <row r="61" spans="1:7" ht="50.1" customHeight="1" thickBot="1" x14ac:dyDescent="0.35">
      <c r="A61" s="250" t="s">
        <v>483</v>
      </c>
      <c r="B61" s="563" t="s">
        <v>583</v>
      </c>
      <c r="C61" s="564"/>
      <c r="D61" s="250" t="s">
        <v>522</v>
      </c>
      <c r="E61" s="250">
        <v>1</v>
      </c>
      <c r="F61" s="259"/>
      <c r="G61" s="251">
        <f t="shared" si="4"/>
        <v>0</v>
      </c>
    </row>
    <row r="62" spans="1:7" ht="15" thickBot="1" x14ac:dyDescent="0.35">
      <c r="A62" s="553" t="s">
        <v>597</v>
      </c>
      <c r="B62" s="554"/>
      <c r="C62" s="554"/>
      <c r="D62" s="554"/>
      <c r="E62" s="554"/>
      <c r="F62" s="555"/>
      <c r="G62" s="254">
        <f>SUM(G45:G47,G49:G61)</f>
        <v>0</v>
      </c>
    </row>
    <row r="63" spans="1:7" ht="15" thickBot="1" x14ac:dyDescent="0.35">
      <c r="A63" s="588" t="s">
        <v>598</v>
      </c>
      <c r="B63" s="589"/>
      <c r="C63" s="589"/>
      <c r="D63" s="589"/>
      <c r="E63" s="589"/>
      <c r="F63" s="589"/>
      <c r="G63" s="590"/>
    </row>
    <row r="64" spans="1:7" ht="114.75" customHeight="1" thickBot="1" x14ac:dyDescent="0.35">
      <c r="A64" s="250" t="s">
        <v>78</v>
      </c>
      <c r="B64" s="517" t="s">
        <v>599</v>
      </c>
      <c r="C64" s="519"/>
      <c r="D64" s="250" t="s">
        <v>522</v>
      </c>
      <c r="E64" s="250">
        <v>1</v>
      </c>
      <c r="F64" s="259"/>
      <c r="G64" s="251">
        <f>E64*F64</f>
        <v>0</v>
      </c>
    </row>
    <row r="65" spans="1:7" ht="49.2" customHeight="1" thickBot="1" x14ac:dyDescent="0.35">
      <c r="A65" s="250" t="s">
        <v>134</v>
      </c>
      <c r="B65" s="517" t="s">
        <v>565</v>
      </c>
      <c r="C65" s="519"/>
      <c r="D65" s="250" t="s">
        <v>522</v>
      </c>
      <c r="E65" s="250">
        <v>1</v>
      </c>
      <c r="F65" s="259"/>
      <c r="G65" s="251">
        <f t="shared" ref="G65:G66" si="5">E65*F65</f>
        <v>0</v>
      </c>
    </row>
    <row r="66" spans="1:7" ht="31.5" customHeight="1" thickBot="1" x14ac:dyDescent="0.35">
      <c r="A66" s="250" t="s">
        <v>142</v>
      </c>
      <c r="B66" s="517" t="s">
        <v>586</v>
      </c>
      <c r="C66" s="519"/>
      <c r="D66" s="250" t="s">
        <v>160</v>
      </c>
      <c r="E66" s="250">
        <v>80</v>
      </c>
      <c r="F66" s="259"/>
      <c r="G66" s="251">
        <f t="shared" si="5"/>
        <v>0</v>
      </c>
    </row>
    <row r="67" spans="1:7" ht="15" thickBot="1" x14ac:dyDescent="0.35">
      <c r="A67" s="250" t="s">
        <v>146</v>
      </c>
      <c r="B67" s="517" t="s">
        <v>587</v>
      </c>
      <c r="C67" s="518"/>
      <c r="D67" s="518"/>
      <c r="E67" s="518"/>
      <c r="F67" s="518"/>
      <c r="G67" s="519"/>
    </row>
    <row r="68" spans="1:7" ht="15" thickBot="1" x14ac:dyDescent="0.35">
      <c r="A68" s="250" t="s">
        <v>436</v>
      </c>
      <c r="B68" s="517" t="s">
        <v>563</v>
      </c>
      <c r="C68" s="519"/>
      <c r="D68" s="250" t="s">
        <v>478</v>
      </c>
      <c r="E68" s="250">
        <v>52</v>
      </c>
      <c r="F68" s="259"/>
      <c r="G68" s="251">
        <f>E68*F68</f>
        <v>0</v>
      </c>
    </row>
    <row r="69" spans="1:7" ht="15" thickBot="1" x14ac:dyDescent="0.35">
      <c r="A69" s="250" t="s">
        <v>437</v>
      </c>
      <c r="B69" s="517" t="s">
        <v>564</v>
      </c>
      <c r="C69" s="519"/>
      <c r="D69" s="250" t="s">
        <v>478</v>
      </c>
      <c r="E69" s="250">
        <v>20</v>
      </c>
      <c r="F69" s="259"/>
      <c r="G69" s="251">
        <f t="shared" ref="G69:G79" si="6">E69*F69</f>
        <v>0</v>
      </c>
    </row>
    <row r="70" spans="1:7" ht="36.75" customHeight="1" thickBot="1" x14ac:dyDescent="0.35">
      <c r="A70" s="250" t="s">
        <v>148</v>
      </c>
      <c r="B70" s="517" t="s">
        <v>589</v>
      </c>
      <c r="C70" s="519"/>
      <c r="D70" s="250" t="s">
        <v>136</v>
      </c>
      <c r="E70" s="250">
        <v>16</v>
      </c>
      <c r="F70" s="259"/>
      <c r="G70" s="251">
        <f t="shared" si="6"/>
        <v>0</v>
      </c>
    </row>
    <row r="71" spans="1:7" ht="83.25" customHeight="1" thickBot="1" x14ac:dyDescent="0.35">
      <c r="A71" s="250" t="s">
        <v>218</v>
      </c>
      <c r="B71" s="517" t="s">
        <v>600</v>
      </c>
      <c r="C71" s="519"/>
      <c r="D71" s="250" t="s">
        <v>522</v>
      </c>
      <c r="E71" s="250">
        <v>8</v>
      </c>
      <c r="F71" s="259"/>
      <c r="G71" s="251">
        <f t="shared" si="6"/>
        <v>0</v>
      </c>
    </row>
    <row r="72" spans="1:7" ht="69.900000000000006" customHeight="1" thickBot="1" x14ac:dyDescent="0.35">
      <c r="A72" s="250" t="s">
        <v>221</v>
      </c>
      <c r="B72" s="517" t="s">
        <v>601</v>
      </c>
      <c r="C72" s="519"/>
      <c r="D72" s="250" t="s">
        <v>522</v>
      </c>
      <c r="E72" s="250">
        <v>8</v>
      </c>
      <c r="F72" s="259"/>
      <c r="G72" s="251">
        <f t="shared" si="6"/>
        <v>0</v>
      </c>
    </row>
    <row r="73" spans="1:7" ht="15" customHeight="1" thickBot="1" x14ac:dyDescent="0.35">
      <c r="A73" s="250" t="s">
        <v>229</v>
      </c>
      <c r="B73" s="517" t="s">
        <v>602</v>
      </c>
      <c r="C73" s="519"/>
      <c r="D73" s="250" t="s">
        <v>522</v>
      </c>
      <c r="E73" s="250">
        <v>1</v>
      </c>
      <c r="F73" s="259"/>
      <c r="G73" s="251">
        <f t="shared" si="6"/>
        <v>0</v>
      </c>
    </row>
    <row r="74" spans="1:7" ht="15" customHeight="1" thickBot="1" x14ac:dyDescent="0.35">
      <c r="A74" s="250" t="s">
        <v>378</v>
      </c>
      <c r="B74" s="517" t="s">
        <v>603</v>
      </c>
      <c r="C74" s="519"/>
      <c r="D74" s="250" t="s">
        <v>522</v>
      </c>
      <c r="E74" s="250">
        <v>1</v>
      </c>
      <c r="F74" s="259"/>
      <c r="G74" s="251">
        <f t="shared" si="6"/>
        <v>0</v>
      </c>
    </row>
    <row r="75" spans="1:7" ht="30" customHeight="1" thickBot="1" x14ac:dyDescent="0.35">
      <c r="A75" s="250" t="s">
        <v>379</v>
      </c>
      <c r="B75" s="517" t="s">
        <v>594</v>
      </c>
      <c r="C75" s="519"/>
      <c r="D75" s="250" t="s">
        <v>160</v>
      </c>
      <c r="E75" s="250">
        <v>40</v>
      </c>
      <c r="F75" s="259"/>
      <c r="G75" s="251">
        <f t="shared" si="6"/>
        <v>0</v>
      </c>
    </row>
    <row r="76" spans="1:7" ht="15" customHeight="1" thickBot="1" x14ac:dyDescent="0.35">
      <c r="A76" s="250" t="s">
        <v>479</v>
      </c>
      <c r="B76" s="563" t="s">
        <v>558</v>
      </c>
      <c r="C76" s="564"/>
      <c r="D76" s="250" t="s">
        <v>522</v>
      </c>
      <c r="E76" s="250">
        <v>1</v>
      </c>
      <c r="F76" s="259"/>
      <c r="G76" s="251">
        <f t="shared" si="6"/>
        <v>0</v>
      </c>
    </row>
    <row r="77" spans="1:7" ht="30" customHeight="1" thickBot="1" x14ac:dyDescent="0.35">
      <c r="A77" s="250" t="s">
        <v>481</v>
      </c>
      <c r="B77" s="563" t="s">
        <v>595</v>
      </c>
      <c r="C77" s="564"/>
      <c r="D77" s="250" t="s">
        <v>475</v>
      </c>
      <c r="E77" s="250">
        <v>1</v>
      </c>
      <c r="F77" s="259"/>
      <c r="G77" s="251">
        <f t="shared" si="6"/>
        <v>0</v>
      </c>
    </row>
    <row r="78" spans="1:7" ht="50.1" customHeight="1" thickBot="1" x14ac:dyDescent="0.35">
      <c r="A78" s="250" t="s">
        <v>482</v>
      </c>
      <c r="B78" s="563" t="s">
        <v>604</v>
      </c>
      <c r="C78" s="564"/>
      <c r="D78" s="250" t="s">
        <v>475</v>
      </c>
      <c r="E78" s="250">
        <v>1</v>
      </c>
      <c r="F78" s="259"/>
      <c r="G78" s="251">
        <f t="shared" si="6"/>
        <v>0</v>
      </c>
    </row>
    <row r="79" spans="1:7" ht="50.1" customHeight="1" thickBot="1" x14ac:dyDescent="0.35">
      <c r="A79" s="250" t="s">
        <v>483</v>
      </c>
      <c r="B79" s="563" t="s">
        <v>583</v>
      </c>
      <c r="C79" s="564"/>
      <c r="D79" s="250" t="s">
        <v>522</v>
      </c>
      <c r="E79" s="250">
        <v>1</v>
      </c>
      <c r="F79" s="259"/>
      <c r="G79" s="251">
        <f t="shared" si="6"/>
        <v>0</v>
      </c>
    </row>
    <row r="80" spans="1:7" ht="15" thickBot="1" x14ac:dyDescent="0.35">
      <c r="A80" s="553" t="s">
        <v>605</v>
      </c>
      <c r="B80" s="554"/>
      <c r="C80" s="554"/>
      <c r="D80" s="554"/>
      <c r="E80" s="554"/>
      <c r="F80" s="555"/>
      <c r="G80" s="252">
        <f>SUM(G64:G66,G68:G79)</f>
        <v>0</v>
      </c>
    </row>
    <row r="81" spans="1:7" ht="15" thickBot="1" x14ac:dyDescent="0.35">
      <c r="A81" s="588" t="s">
        <v>606</v>
      </c>
      <c r="B81" s="589"/>
      <c r="C81" s="589"/>
      <c r="D81" s="589"/>
      <c r="E81" s="589"/>
      <c r="F81" s="589"/>
      <c r="G81" s="590"/>
    </row>
    <row r="82" spans="1:7" ht="117.75" customHeight="1" thickBot="1" x14ac:dyDescent="0.35">
      <c r="A82" s="250" t="s">
        <v>78</v>
      </c>
      <c r="B82" s="517" t="s">
        <v>566</v>
      </c>
      <c r="C82" s="519"/>
      <c r="D82" s="250" t="s">
        <v>522</v>
      </c>
      <c r="E82" s="250">
        <v>1</v>
      </c>
      <c r="F82" s="259"/>
      <c r="G82" s="251">
        <f>E82*F82</f>
        <v>0</v>
      </c>
    </row>
    <row r="83" spans="1:7" ht="49.5" customHeight="1" thickBot="1" x14ac:dyDescent="0.35">
      <c r="A83" s="250" t="s">
        <v>134</v>
      </c>
      <c r="B83" s="517" t="s">
        <v>607</v>
      </c>
      <c r="C83" s="519"/>
      <c r="D83" s="250" t="s">
        <v>522</v>
      </c>
      <c r="E83" s="250">
        <v>1</v>
      </c>
      <c r="F83" s="259"/>
      <c r="G83" s="251">
        <f t="shared" ref="G83:G84" si="7">E83*F83</f>
        <v>0</v>
      </c>
    </row>
    <row r="84" spans="1:7" ht="30" customHeight="1" thickBot="1" x14ac:dyDescent="0.35">
      <c r="A84" s="250" t="s">
        <v>142</v>
      </c>
      <c r="B84" s="517" t="s">
        <v>586</v>
      </c>
      <c r="C84" s="519"/>
      <c r="D84" s="250" t="s">
        <v>160</v>
      </c>
      <c r="E84" s="250">
        <v>40</v>
      </c>
      <c r="F84" s="259"/>
      <c r="G84" s="251">
        <f t="shared" si="7"/>
        <v>0</v>
      </c>
    </row>
    <row r="85" spans="1:7" ht="15" customHeight="1" thickBot="1" x14ac:dyDescent="0.35">
      <c r="A85" s="250" t="s">
        <v>146</v>
      </c>
      <c r="B85" s="517" t="s">
        <v>587</v>
      </c>
      <c r="C85" s="518"/>
      <c r="D85" s="518"/>
      <c r="E85" s="518"/>
      <c r="F85" s="518"/>
      <c r="G85" s="519"/>
    </row>
    <row r="86" spans="1:7" ht="15" customHeight="1" thickBot="1" x14ac:dyDescent="0.35">
      <c r="A86" s="250" t="s">
        <v>436</v>
      </c>
      <c r="B86" s="517" t="s">
        <v>567</v>
      </c>
      <c r="C86" s="519"/>
      <c r="D86" s="253" t="s">
        <v>478</v>
      </c>
      <c r="E86" s="250">
        <v>44</v>
      </c>
      <c r="F86" s="259"/>
      <c r="G86" s="251">
        <f>E86*F86</f>
        <v>0</v>
      </c>
    </row>
    <row r="87" spans="1:7" ht="30" customHeight="1" thickBot="1" x14ac:dyDescent="0.35">
      <c r="A87" s="250" t="s">
        <v>148</v>
      </c>
      <c r="B87" s="517" t="s">
        <v>589</v>
      </c>
      <c r="C87" s="519"/>
      <c r="D87" s="250" t="s">
        <v>136</v>
      </c>
      <c r="E87" s="250">
        <v>16</v>
      </c>
      <c r="F87" s="259"/>
      <c r="G87" s="251">
        <f t="shared" ref="G87:G90" si="8">E87*F87</f>
        <v>0</v>
      </c>
    </row>
    <row r="88" spans="1:7" ht="30" customHeight="1" thickBot="1" x14ac:dyDescent="0.35">
      <c r="A88" s="250" t="s">
        <v>218</v>
      </c>
      <c r="B88" s="517" t="s">
        <v>608</v>
      </c>
      <c r="C88" s="519"/>
      <c r="D88" s="250" t="s">
        <v>522</v>
      </c>
      <c r="E88" s="250">
        <v>12</v>
      </c>
      <c r="F88" s="259"/>
      <c r="G88" s="251">
        <f t="shared" si="8"/>
        <v>0</v>
      </c>
    </row>
    <row r="89" spans="1:7" ht="15" customHeight="1" thickBot="1" x14ac:dyDescent="0.35">
      <c r="A89" s="250" t="s">
        <v>221</v>
      </c>
      <c r="B89" s="563" t="s">
        <v>602</v>
      </c>
      <c r="C89" s="564"/>
      <c r="D89" s="250" t="s">
        <v>522</v>
      </c>
      <c r="E89" s="250">
        <v>1</v>
      </c>
      <c r="F89" s="259"/>
      <c r="G89" s="251">
        <f t="shared" si="8"/>
        <v>0</v>
      </c>
    </row>
    <row r="90" spans="1:7" ht="15" customHeight="1" thickBot="1" x14ac:dyDescent="0.35">
      <c r="A90" s="250" t="s">
        <v>229</v>
      </c>
      <c r="B90" s="517" t="s">
        <v>603</v>
      </c>
      <c r="C90" s="519"/>
      <c r="D90" s="250" t="s">
        <v>522</v>
      </c>
      <c r="E90" s="250">
        <v>1</v>
      </c>
      <c r="F90" s="259"/>
      <c r="G90" s="251">
        <f t="shared" si="8"/>
        <v>0</v>
      </c>
    </row>
    <row r="91" spans="1:7" ht="45.75" customHeight="1" thickBot="1" x14ac:dyDescent="0.35">
      <c r="A91" s="250" t="s">
        <v>378</v>
      </c>
      <c r="B91" s="517" t="s">
        <v>1193</v>
      </c>
      <c r="C91" s="518"/>
      <c r="D91" s="518"/>
      <c r="E91" s="518"/>
      <c r="F91" s="518"/>
      <c r="G91" s="519"/>
    </row>
    <row r="92" spans="1:7" ht="15" customHeight="1" thickBot="1" x14ac:dyDescent="0.35">
      <c r="A92" s="250" t="s">
        <v>507</v>
      </c>
      <c r="B92" s="517" t="s">
        <v>1194</v>
      </c>
      <c r="C92" s="519"/>
      <c r="D92" s="250" t="s">
        <v>522</v>
      </c>
      <c r="E92" s="250">
        <v>2</v>
      </c>
      <c r="F92" s="259"/>
      <c r="G92" s="251">
        <f>E92*F92</f>
        <v>0</v>
      </c>
    </row>
    <row r="93" spans="1:7" ht="15" customHeight="1" thickBot="1" x14ac:dyDescent="0.35">
      <c r="A93" s="250" t="s">
        <v>508</v>
      </c>
      <c r="B93" s="517" t="s">
        <v>1195</v>
      </c>
      <c r="C93" s="519"/>
      <c r="D93" s="250" t="s">
        <v>522</v>
      </c>
      <c r="E93" s="250">
        <v>6</v>
      </c>
      <c r="F93" s="259"/>
      <c r="G93" s="251">
        <f t="shared" ref="G93:G98" si="9">E93*F93</f>
        <v>0</v>
      </c>
    </row>
    <row r="94" spans="1:7" ht="30" customHeight="1" thickBot="1" x14ac:dyDescent="0.35">
      <c r="A94" s="250" t="s">
        <v>379</v>
      </c>
      <c r="B94" s="517" t="s">
        <v>594</v>
      </c>
      <c r="C94" s="519"/>
      <c r="D94" s="250" t="s">
        <v>160</v>
      </c>
      <c r="E94" s="250">
        <v>40</v>
      </c>
      <c r="F94" s="259"/>
      <c r="G94" s="251">
        <f t="shared" si="9"/>
        <v>0</v>
      </c>
    </row>
    <row r="95" spans="1:7" ht="15" customHeight="1" thickBot="1" x14ac:dyDescent="0.35">
      <c r="A95" s="250" t="s">
        <v>479</v>
      </c>
      <c r="B95" s="517" t="s">
        <v>558</v>
      </c>
      <c r="C95" s="519"/>
      <c r="D95" s="250" t="s">
        <v>522</v>
      </c>
      <c r="E95" s="250">
        <v>1</v>
      </c>
      <c r="F95" s="259"/>
      <c r="G95" s="251">
        <f t="shared" si="9"/>
        <v>0</v>
      </c>
    </row>
    <row r="96" spans="1:7" ht="30" customHeight="1" thickBot="1" x14ac:dyDescent="0.35">
      <c r="A96" s="250" t="s">
        <v>481</v>
      </c>
      <c r="B96" s="517" t="s">
        <v>609</v>
      </c>
      <c r="C96" s="519"/>
      <c r="D96" s="250" t="s">
        <v>475</v>
      </c>
      <c r="E96" s="250">
        <v>1</v>
      </c>
      <c r="F96" s="259"/>
      <c r="G96" s="251">
        <f t="shared" si="9"/>
        <v>0</v>
      </c>
    </row>
    <row r="97" spans="1:7" ht="49.5" customHeight="1" thickBot="1" x14ac:dyDescent="0.35">
      <c r="A97" s="250" t="s">
        <v>482</v>
      </c>
      <c r="B97" s="517" t="s">
        <v>604</v>
      </c>
      <c r="C97" s="519"/>
      <c r="D97" s="250" t="s">
        <v>475</v>
      </c>
      <c r="E97" s="250">
        <v>1</v>
      </c>
      <c r="F97" s="259"/>
      <c r="G97" s="251">
        <f t="shared" si="9"/>
        <v>0</v>
      </c>
    </row>
    <row r="98" spans="1:7" ht="47.25" customHeight="1" thickBot="1" x14ac:dyDescent="0.35">
      <c r="A98" s="250" t="s">
        <v>483</v>
      </c>
      <c r="B98" s="517" t="s">
        <v>583</v>
      </c>
      <c r="C98" s="519"/>
      <c r="D98" s="250" t="s">
        <v>522</v>
      </c>
      <c r="E98" s="250">
        <v>1</v>
      </c>
      <c r="F98" s="259"/>
      <c r="G98" s="251">
        <f t="shared" si="9"/>
        <v>0</v>
      </c>
    </row>
    <row r="99" spans="1:7" ht="15" thickBot="1" x14ac:dyDescent="0.35">
      <c r="A99" s="553" t="s">
        <v>610</v>
      </c>
      <c r="B99" s="554"/>
      <c r="C99" s="554"/>
      <c r="D99" s="554"/>
      <c r="E99" s="554"/>
      <c r="F99" s="555"/>
      <c r="G99" s="252">
        <f>SUM(G82:G84,G86:G90,G92:G98)</f>
        <v>0</v>
      </c>
    </row>
    <row r="100" spans="1:7" ht="15" thickBot="1" x14ac:dyDescent="0.35">
      <c r="A100" s="588" t="s">
        <v>1236</v>
      </c>
      <c r="B100" s="589"/>
      <c r="C100" s="589"/>
      <c r="D100" s="589"/>
      <c r="E100" s="589"/>
      <c r="F100" s="589"/>
      <c r="G100" s="590"/>
    </row>
    <row r="101" spans="1:7" ht="45.75" customHeight="1" thickBot="1" x14ac:dyDescent="0.35">
      <c r="A101" s="250" t="s">
        <v>78</v>
      </c>
      <c r="B101" s="491" t="s">
        <v>1238</v>
      </c>
      <c r="C101" s="493"/>
      <c r="D101" s="493"/>
      <c r="E101" s="493"/>
      <c r="F101" s="493"/>
      <c r="G101" s="492"/>
    </row>
    <row r="102" spans="1:7" ht="15" customHeight="1" thickBot="1" x14ac:dyDescent="0.35">
      <c r="A102" s="250" t="s">
        <v>10</v>
      </c>
      <c r="B102" s="591" t="s">
        <v>568</v>
      </c>
      <c r="C102" s="592"/>
      <c r="D102" s="250" t="s">
        <v>522</v>
      </c>
      <c r="E102" s="250">
        <v>1</v>
      </c>
      <c r="F102" s="259"/>
      <c r="G102" s="251">
        <f>E102*F102</f>
        <v>0</v>
      </c>
    </row>
    <row r="103" spans="1:7" ht="15" customHeight="1" thickBot="1" x14ac:dyDescent="0.35">
      <c r="A103" s="250" t="s">
        <v>12</v>
      </c>
      <c r="B103" s="517" t="s">
        <v>611</v>
      </c>
      <c r="C103" s="519"/>
      <c r="D103" s="250" t="s">
        <v>522</v>
      </c>
      <c r="E103" s="250">
        <v>1</v>
      </c>
      <c r="F103" s="259"/>
      <c r="G103" s="251">
        <f>E103*F103</f>
        <v>0</v>
      </c>
    </row>
    <row r="104" spans="1:7" ht="30" customHeight="1" thickBot="1" x14ac:dyDescent="0.35">
      <c r="A104" s="250" t="s">
        <v>134</v>
      </c>
      <c r="B104" s="517" t="s">
        <v>612</v>
      </c>
      <c r="C104" s="518"/>
      <c r="D104" s="518"/>
      <c r="E104" s="518"/>
      <c r="F104" s="518"/>
      <c r="G104" s="519"/>
    </row>
    <row r="105" spans="1:7" ht="15" customHeight="1" thickBot="1" x14ac:dyDescent="0.35">
      <c r="A105" s="250" t="s">
        <v>141</v>
      </c>
      <c r="B105" s="517" t="s">
        <v>613</v>
      </c>
      <c r="C105" s="519"/>
      <c r="D105" s="253" t="s">
        <v>478</v>
      </c>
      <c r="E105" s="250">
        <v>8</v>
      </c>
      <c r="F105" s="259"/>
      <c r="G105" s="251">
        <f>E105*F105</f>
        <v>0</v>
      </c>
    </row>
    <row r="106" spans="1:7" ht="15" customHeight="1" thickBot="1" x14ac:dyDescent="0.35">
      <c r="A106" s="250" t="s">
        <v>263</v>
      </c>
      <c r="B106" s="517" t="s">
        <v>614</v>
      </c>
      <c r="C106" s="519"/>
      <c r="D106" s="253" t="s">
        <v>478</v>
      </c>
      <c r="E106" s="250">
        <v>8</v>
      </c>
      <c r="F106" s="259"/>
      <c r="G106" s="251">
        <f t="shared" ref="G106:G115" si="10">E106*F106</f>
        <v>0</v>
      </c>
    </row>
    <row r="107" spans="1:7" ht="15" customHeight="1" thickBot="1" x14ac:dyDescent="0.35">
      <c r="A107" s="250" t="s">
        <v>292</v>
      </c>
      <c r="B107" s="517" t="s">
        <v>569</v>
      </c>
      <c r="C107" s="519"/>
      <c r="D107" s="253" t="s">
        <v>478</v>
      </c>
      <c r="E107" s="250">
        <v>8</v>
      </c>
      <c r="F107" s="259"/>
      <c r="G107" s="251">
        <f t="shared" si="10"/>
        <v>0</v>
      </c>
    </row>
    <row r="108" spans="1:7" ht="30" customHeight="1" thickBot="1" x14ac:dyDescent="0.35">
      <c r="A108" s="250" t="s">
        <v>142</v>
      </c>
      <c r="B108" s="563" t="s">
        <v>1137</v>
      </c>
      <c r="C108" s="564"/>
      <c r="D108" s="250" t="s">
        <v>11</v>
      </c>
      <c r="E108" s="250">
        <v>1</v>
      </c>
      <c r="F108" s="259"/>
      <c r="G108" s="251">
        <f t="shared" si="10"/>
        <v>0</v>
      </c>
    </row>
    <row r="109" spans="1:7" ht="81.75" customHeight="1" thickBot="1" x14ac:dyDescent="0.35">
      <c r="A109" s="250" t="s">
        <v>146</v>
      </c>
      <c r="B109" s="517" t="s">
        <v>615</v>
      </c>
      <c r="C109" s="519"/>
      <c r="D109" s="250" t="s">
        <v>522</v>
      </c>
      <c r="E109" s="250">
        <v>1</v>
      </c>
      <c r="F109" s="259"/>
      <c r="G109" s="251">
        <f t="shared" si="10"/>
        <v>0</v>
      </c>
    </row>
    <row r="110" spans="1:7" ht="15" customHeight="1" thickBot="1" x14ac:dyDescent="0.35">
      <c r="A110" s="250" t="s">
        <v>148</v>
      </c>
      <c r="B110" s="563" t="s">
        <v>1138</v>
      </c>
      <c r="C110" s="564"/>
      <c r="D110" s="250" t="s">
        <v>160</v>
      </c>
      <c r="E110" s="250">
        <v>1</v>
      </c>
      <c r="F110" s="259"/>
      <c r="G110" s="251">
        <f t="shared" si="10"/>
        <v>0</v>
      </c>
    </row>
    <row r="111" spans="1:7" ht="30" customHeight="1" thickBot="1" x14ac:dyDescent="0.35">
      <c r="A111" s="250" t="s">
        <v>218</v>
      </c>
      <c r="B111" s="517" t="s">
        <v>616</v>
      </c>
      <c r="C111" s="519"/>
      <c r="D111" s="250" t="s">
        <v>522</v>
      </c>
      <c r="E111" s="250">
        <v>1</v>
      </c>
      <c r="F111" s="259"/>
      <c r="G111" s="251">
        <f t="shared" si="10"/>
        <v>0</v>
      </c>
    </row>
    <row r="112" spans="1:7" ht="30" customHeight="1" thickBot="1" x14ac:dyDescent="0.35">
      <c r="A112" s="250" t="s">
        <v>221</v>
      </c>
      <c r="B112" s="517" t="s">
        <v>570</v>
      </c>
      <c r="C112" s="519"/>
      <c r="D112" s="250" t="s">
        <v>522</v>
      </c>
      <c r="E112" s="250">
        <v>1</v>
      </c>
      <c r="F112" s="259"/>
      <c r="G112" s="251">
        <f t="shared" si="10"/>
        <v>0</v>
      </c>
    </row>
    <row r="113" spans="1:7" ht="77.400000000000006" customHeight="1" thickBot="1" x14ac:dyDescent="0.35">
      <c r="A113" s="250" t="s">
        <v>229</v>
      </c>
      <c r="B113" s="563" t="s">
        <v>617</v>
      </c>
      <c r="C113" s="564"/>
      <c r="D113" s="250" t="s">
        <v>522</v>
      </c>
      <c r="E113" s="250">
        <v>1</v>
      </c>
      <c r="F113" s="259"/>
      <c r="G113" s="251">
        <f t="shared" si="10"/>
        <v>0</v>
      </c>
    </row>
    <row r="114" spans="1:7" ht="30" customHeight="1" thickBot="1" x14ac:dyDescent="0.35">
      <c r="A114" s="250" t="s">
        <v>378</v>
      </c>
      <c r="B114" s="563" t="s">
        <v>595</v>
      </c>
      <c r="C114" s="564"/>
      <c r="D114" s="250" t="s">
        <v>475</v>
      </c>
      <c r="E114" s="250">
        <v>1</v>
      </c>
      <c r="F114" s="259"/>
      <c r="G114" s="251">
        <f t="shared" si="10"/>
        <v>0</v>
      </c>
    </row>
    <row r="115" spans="1:7" ht="46.5" customHeight="1" thickBot="1" x14ac:dyDescent="0.35">
      <c r="A115" s="250" t="s">
        <v>379</v>
      </c>
      <c r="B115" s="563" t="s">
        <v>583</v>
      </c>
      <c r="C115" s="564"/>
      <c r="D115" s="250" t="s">
        <v>522</v>
      </c>
      <c r="E115" s="250">
        <v>1</v>
      </c>
      <c r="F115" s="259"/>
      <c r="G115" s="251">
        <f t="shared" si="10"/>
        <v>0</v>
      </c>
    </row>
    <row r="116" spans="1:7" ht="15" thickBot="1" x14ac:dyDescent="0.35">
      <c r="A116" s="597" t="s">
        <v>1237</v>
      </c>
      <c r="B116" s="598"/>
      <c r="C116" s="598"/>
      <c r="D116" s="598"/>
      <c r="E116" s="598"/>
      <c r="F116" s="598"/>
      <c r="G116" s="255">
        <f>SUM(G102:G103,G105:G115)</f>
        <v>0</v>
      </c>
    </row>
    <row r="117" spans="1:7" ht="15" thickBot="1" x14ac:dyDescent="0.35">
      <c r="A117" s="528" t="s">
        <v>523</v>
      </c>
      <c r="B117" s="529"/>
      <c r="C117" s="529"/>
      <c r="D117" s="529"/>
      <c r="E117" s="529"/>
      <c r="F117" s="530"/>
      <c r="G117" s="249">
        <f>SUM(G43,G62,G80,G99,G116)</f>
        <v>0</v>
      </c>
    </row>
    <row r="118" spans="1:7" ht="15" thickBot="1" x14ac:dyDescent="0.35">
      <c r="A118" s="528" t="s">
        <v>16</v>
      </c>
      <c r="B118" s="529"/>
      <c r="C118" s="529"/>
      <c r="D118" s="529"/>
      <c r="E118" s="529"/>
      <c r="F118" s="530"/>
      <c r="G118" s="258"/>
    </row>
    <row r="119" spans="1:7" ht="15" thickBot="1" x14ac:dyDescent="0.35">
      <c r="A119" s="528" t="s">
        <v>17</v>
      </c>
      <c r="B119" s="529"/>
      <c r="C119" s="529"/>
      <c r="D119" s="529"/>
      <c r="E119" s="529"/>
      <c r="F119" s="530"/>
      <c r="G119" s="249">
        <f>G117+G118</f>
        <v>0</v>
      </c>
    </row>
    <row r="120" spans="1:7" ht="14.4" x14ac:dyDescent="0.3">
      <c r="A120" s="596"/>
      <c r="B120" s="596"/>
      <c r="C120" s="596"/>
      <c r="D120" s="596"/>
      <c r="E120" s="596"/>
      <c r="F120" s="596"/>
      <c r="G120" s="596"/>
    </row>
    <row r="121" spans="1:7" ht="14.4" x14ac:dyDescent="0.3">
      <c r="A121" s="494" t="s">
        <v>466</v>
      </c>
      <c r="B121" s="494"/>
      <c r="C121" s="494"/>
      <c r="D121" s="494"/>
      <c r="E121" s="494"/>
      <c r="F121" s="494"/>
      <c r="G121" s="494"/>
    </row>
    <row r="122" spans="1:7" x14ac:dyDescent="0.3">
      <c r="A122" s="495" t="s">
        <v>18</v>
      </c>
      <c r="B122" s="495"/>
      <c r="C122" s="495"/>
      <c r="D122" s="495"/>
      <c r="E122" s="495"/>
      <c r="F122" s="495"/>
      <c r="G122" s="239"/>
    </row>
    <row r="123" spans="1:7" x14ac:dyDescent="0.3">
      <c r="A123" s="229"/>
      <c r="B123" s="230"/>
      <c r="C123" s="230"/>
      <c r="D123" s="246"/>
      <c r="E123" s="231"/>
      <c r="F123" s="232"/>
      <c r="G123" s="239"/>
    </row>
    <row r="124" spans="1:7" x14ac:dyDescent="0.3">
      <c r="A124" s="230"/>
      <c r="B124" s="233"/>
      <c r="C124" s="233"/>
      <c r="D124" s="247"/>
      <c r="E124" s="231"/>
      <c r="F124" s="232"/>
      <c r="G124" s="239"/>
    </row>
    <row r="125" spans="1:7" x14ac:dyDescent="0.3">
      <c r="A125" s="224"/>
      <c r="B125" s="224"/>
      <c r="C125" s="241" t="s">
        <v>21</v>
      </c>
      <c r="D125" s="224"/>
      <c r="E125" s="225"/>
      <c r="F125" s="489" t="s">
        <v>19</v>
      </c>
      <c r="G125" s="489"/>
    </row>
    <row r="126" spans="1:7" x14ac:dyDescent="0.3">
      <c r="A126" s="256" t="s">
        <v>20</v>
      </c>
      <c r="B126" s="257"/>
      <c r="C126" s="224"/>
      <c r="D126" s="224"/>
      <c r="E126" s="225"/>
      <c r="F126" s="490" t="s">
        <v>22</v>
      </c>
      <c r="G126" s="490"/>
    </row>
    <row r="127" spans="1:7" x14ac:dyDescent="0.3">
      <c r="A127" s="240"/>
      <c r="B127" s="224"/>
      <c r="C127" s="224"/>
      <c r="D127" s="224"/>
      <c r="E127" s="225"/>
      <c r="F127" s="224"/>
      <c r="G127" s="239"/>
    </row>
    <row r="128" spans="1:7" x14ac:dyDescent="0.3">
      <c r="A128" s="224"/>
      <c r="B128" s="224"/>
      <c r="C128" s="224"/>
      <c r="D128" s="224"/>
      <c r="E128" s="225"/>
      <c r="F128" s="224"/>
      <c r="G128" s="239"/>
    </row>
    <row r="133" spans="3:3" x14ac:dyDescent="0.3">
      <c r="C133" s="224"/>
    </row>
  </sheetData>
  <sheetProtection password="8658" sheet="1" objects="1" scenarios="1" selectLockedCells="1"/>
  <mergeCells count="122">
    <mergeCell ref="B104:G104"/>
    <mergeCell ref="B105:C105"/>
    <mergeCell ref="B106:C106"/>
    <mergeCell ref="B107:C107"/>
    <mergeCell ref="B108:C108"/>
    <mergeCell ref="B109:C109"/>
    <mergeCell ref="B72:C72"/>
    <mergeCell ref="B73:C73"/>
    <mergeCell ref="B75:C75"/>
    <mergeCell ref="B76:C76"/>
    <mergeCell ref="B77:C77"/>
    <mergeCell ref="B78:C78"/>
    <mergeCell ref="B79:C79"/>
    <mergeCell ref="A80:F80"/>
    <mergeCell ref="B74:C74"/>
    <mergeCell ref="B89:C89"/>
    <mergeCell ref="B85:G85"/>
    <mergeCell ref="B90:C90"/>
    <mergeCell ref="A81:G81"/>
    <mergeCell ref="B82:C82"/>
    <mergeCell ref="B83:C83"/>
    <mergeCell ref="B84:C84"/>
    <mergeCell ref="B86:C86"/>
    <mergeCell ref="B103:C103"/>
    <mergeCell ref="B68:C68"/>
    <mergeCell ref="B60:C60"/>
    <mergeCell ref="B61:C61"/>
    <mergeCell ref="A62:F62"/>
    <mergeCell ref="A63:G63"/>
    <mergeCell ref="B70:C70"/>
    <mergeCell ref="B67:G67"/>
    <mergeCell ref="B69:C69"/>
    <mergeCell ref="B71:C71"/>
    <mergeCell ref="B49:C49"/>
    <mergeCell ref="B50:C50"/>
    <mergeCell ref="B51:C51"/>
    <mergeCell ref="B52:C52"/>
    <mergeCell ref="B59:C59"/>
    <mergeCell ref="B58:C58"/>
    <mergeCell ref="B64:C64"/>
    <mergeCell ref="B65:C65"/>
    <mergeCell ref="B66:C66"/>
    <mergeCell ref="A121:G121"/>
    <mergeCell ref="A122:F122"/>
    <mergeCell ref="F125:G125"/>
    <mergeCell ref="F126:G126"/>
    <mergeCell ref="A120:G120"/>
    <mergeCell ref="B114:C114"/>
    <mergeCell ref="B115:C115"/>
    <mergeCell ref="A116:F116"/>
    <mergeCell ref="B110:C110"/>
    <mergeCell ref="B111:C111"/>
    <mergeCell ref="B112:C112"/>
    <mergeCell ref="B113:C113"/>
    <mergeCell ref="B14:C14"/>
    <mergeCell ref="A15:G15"/>
    <mergeCell ref="A117:F117"/>
    <mergeCell ref="A118:F118"/>
    <mergeCell ref="A119:F119"/>
    <mergeCell ref="B21:C21"/>
    <mergeCell ref="B22:C22"/>
    <mergeCell ref="B23:G23"/>
    <mergeCell ref="B24:C24"/>
    <mergeCell ref="A44:G44"/>
    <mergeCell ref="B45:C45"/>
    <mergeCell ref="B46:C46"/>
    <mergeCell ref="B47:C47"/>
    <mergeCell ref="B37:C37"/>
    <mergeCell ref="B38:C38"/>
    <mergeCell ref="B39:C39"/>
    <mergeCell ref="B40:C40"/>
    <mergeCell ref="B41:C41"/>
    <mergeCell ref="B42:C42"/>
    <mergeCell ref="B53:C53"/>
    <mergeCell ref="B54:C54"/>
    <mergeCell ref="B55:C55"/>
    <mergeCell ref="B56:C56"/>
    <mergeCell ref="B57:C57"/>
    <mergeCell ref="A11:A13"/>
    <mergeCell ref="B11:C13"/>
    <mergeCell ref="D11:D13"/>
    <mergeCell ref="E11:E13"/>
    <mergeCell ref="F11:F13"/>
    <mergeCell ref="G11:G13"/>
    <mergeCell ref="B3:E3"/>
    <mergeCell ref="B4:E4"/>
    <mergeCell ref="B5:E5"/>
    <mergeCell ref="A7:F7"/>
    <mergeCell ref="A10:G10"/>
    <mergeCell ref="B16:C16"/>
    <mergeCell ref="B17:C17"/>
    <mergeCell ref="B18:C18"/>
    <mergeCell ref="B19:C19"/>
    <mergeCell ref="B20:C20"/>
    <mergeCell ref="B31:C31"/>
    <mergeCell ref="B32:C32"/>
    <mergeCell ref="B33:C33"/>
    <mergeCell ref="B34:G34"/>
    <mergeCell ref="B35:C35"/>
    <mergeCell ref="B36:C36"/>
    <mergeCell ref="B25:C25"/>
    <mergeCell ref="B26:C26"/>
    <mergeCell ref="B27:C27"/>
    <mergeCell ref="B28:C28"/>
    <mergeCell ref="B29:C29"/>
    <mergeCell ref="B30:C30"/>
    <mergeCell ref="B48:G48"/>
    <mergeCell ref="A43:F43"/>
    <mergeCell ref="B87:C87"/>
    <mergeCell ref="B88:C88"/>
    <mergeCell ref="B98:C98"/>
    <mergeCell ref="B91:G91"/>
    <mergeCell ref="A99:F99"/>
    <mergeCell ref="A100:G100"/>
    <mergeCell ref="B101:G101"/>
    <mergeCell ref="B102:C102"/>
    <mergeCell ref="B92:C92"/>
    <mergeCell ref="B93:C93"/>
    <mergeCell ref="B94:C94"/>
    <mergeCell ref="B95:C95"/>
    <mergeCell ref="B96:C96"/>
    <mergeCell ref="B97:C97"/>
  </mergeCells>
  <phoneticPr fontId="4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5</vt:i4>
      </vt:variant>
    </vt:vector>
  </HeadingPairs>
  <TitlesOfParts>
    <vt:vector size="5" baseType="lpstr">
      <vt:lpstr>OPĆE UPUTE</vt:lpstr>
      <vt:lpstr>GRAĐ-OBRT RADOVI</vt:lpstr>
      <vt:lpstr>VODOVOD I KANALIZACIJA</vt:lpstr>
      <vt:lpstr>ELEKTROINSTALACIJE</vt:lpstr>
      <vt:lpstr>STROJARSKE INSTALACIJE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2020-07-09T05:48:20Z</dcterms:modified>
</cp:coreProperties>
</file>