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6440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G79" i="1" l="1"/>
  <c r="G75" i="1"/>
  <c r="G66" i="1"/>
  <c r="G54" i="1"/>
  <c r="G53" i="1"/>
  <c r="G50" i="1"/>
  <c r="G49" i="1"/>
  <c r="G48" i="1"/>
  <c r="G47" i="1"/>
  <c r="G25" i="1"/>
  <c r="G30" i="1"/>
  <c r="G29" i="1"/>
  <c r="G28" i="1"/>
  <c r="G27" i="1"/>
  <c r="G26" i="1"/>
  <c r="G24" i="1"/>
  <c r="G73" i="1" l="1"/>
  <c r="G72" i="1"/>
  <c r="G71" i="1"/>
  <c r="G70" i="1"/>
  <c r="G69" i="1"/>
  <c r="G68" i="1"/>
  <c r="G67" i="1"/>
  <c r="G65" i="1"/>
  <c r="G64" i="1"/>
  <c r="G63" i="1"/>
  <c r="G61" i="1"/>
  <c r="G60" i="1"/>
  <c r="G59" i="1"/>
  <c r="G57" i="1"/>
  <c r="G56" i="1"/>
  <c r="G55" i="1"/>
  <c r="G51" i="1"/>
  <c r="G37" i="1"/>
  <c r="G38" i="1"/>
  <c r="G39" i="1"/>
  <c r="G40" i="1"/>
  <c r="G41" i="1"/>
  <c r="G42" i="1"/>
  <c r="G36" i="1" l="1"/>
  <c r="G20" i="1"/>
  <c r="G21" i="1"/>
  <c r="G22" i="1"/>
  <c r="G23" i="1"/>
  <c r="G31" i="1"/>
  <c r="G19" i="1"/>
  <c r="G9" i="1"/>
  <c r="G10" i="1"/>
  <c r="G11" i="1"/>
  <c r="G12" i="1"/>
  <c r="G13" i="1"/>
  <c r="G14" i="1"/>
  <c r="G8" i="1"/>
  <c r="G44" i="1" l="1"/>
  <c r="G33" i="1"/>
  <c r="G16" i="1"/>
</calcChain>
</file>

<file path=xl/sharedStrings.xml><?xml version="1.0" encoding="utf-8"?>
<sst xmlns="http://schemas.openxmlformats.org/spreadsheetml/2006/main" count="184" uniqueCount="112">
  <si>
    <t>Troškovnik</t>
  </si>
  <si>
    <t>Količina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</si>
  <si>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</si>
  <si>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</si>
  <si>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</si>
  <si>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</si>
  <si>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</si>
  <si>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</si>
  <si>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</si>
  <si>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</si>
  <si>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</si>
  <si>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</si>
  <si>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</si>
  <si>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</si>
  <si>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</si>
  <si>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komplet</t>
  </si>
  <si>
    <t>Postavljanje FN modula na krov građevine (komplet do pune funkcionalnosti), a u što je uključeno:
‐ razmjeravanje za izradu pod konstrukcije,
‐ izrada pod konstrukcije,
‐ podizanje FN modula, postavljanje i učvršćivanje na pod konstrukciju,
‐ električno povezivanje FN modula međusobno, te od zadnjeg modula pojedine petlje (lanca) do pretvarača, komplet s postavljanjem konektora</t>
  </si>
  <si>
    <t>Jedinična mjera</t>
  </si>
  <si>
    <t>FOTONAPONSKA ELEKTRANA UKUPNO:</t>
  </si>
  <si>
    <t>kn</t>
  </si>
  <si>
    <t>Jedinična cijena [kn]</t>
  </si>
  <si>
    <t>Ukupno [kn]</t>
  </si>
  <si>
    <t>14.</t>
  </si>
  <si>
    <t>Demontaža i zbrinjavanje postojećih rasvjetnih tijela</t>
  </si>
  <si>
    <t>Ugradnja gore navedene opreme do pune pogonske gotovosti</t>
  </si>
  <si>
    <t>LED RASVJETA UKUPNO: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</si>
  <si>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</si>
  <si>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</si>
  <si>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</si>
  <si>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</si>
  <si>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</si>
  <si>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</si>
  <si>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</si>
  <si>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</si>
  <si>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</si>
  <si>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DIZALICA TOPLINE UKUPNO:</t>
  </si>
  <si>
    <t>UKUPNO:</t>
  </si>
  <si>
    <t>Potpis:</t>
  </si>
  <si>
    <t>MP:</t>
  </si>
  <si>
    <r>
      <t xml:space="preserve">Ukupno </t>
    </r>
    <r>
      <rPr>
        <b/>
        <sz val="11"/>
        <color theme="1"/>
        <rFont val="Symbol"/>
        <family val="1"/>
        <charset val="2"/>
      </rPr>
      <t>[</t>
    </r>
    <r>
      <rPr>
        <b/>
        <sz val="11"/>
        <color theme="1"/>
        <rFont val="Calibri"/>
        <family val="2"/>
        <charset val="238"/>
        <scheme val="minor"/>
      </rPr>
      <t>kn</t>
    </r>
    <r>
      <rPr>
        <b/>
        <sz val="11"/>
        <color theme="1"/>
        <rFont val="Symbol"/>
        <family val="1"/>
        <charset val="2"/>
      </rPr>
      <t>]</t>
    </r>
  </si>
  <si>
    <t>komad</t>
  </si>
  <si>
    <t>Montaža pretvarača (komplet do pune funkcionalnosti), a u što je uključeno:
‐ unošenje i postavljanje izmjenjivača na zid (sukladno tehničkoj dokumentaciji)
‐ spajanje kabela istosmjerne (DC) strane s pretvaračem (sve petlje)
‐ spajanje kabela izmjenične (AC) strane s pretvaračem.
Ugradnja plastične kabelske kanalice s poklopcima dimenzija, komplet s bušenjem zida i potrošnim materijalom za ugradnju. Izvođenje potrebnih prodora za električne vodove kroz konstrukciju građevine. U cijenu stavke uključena je i sanacija prodora i mjesta prodora (po potrebi vodotijesno brtvljenje).</t>
  </si>
  <si>
    <t>Ispitivanje, podešavanje i puštanje u rad, a u što je uključeno: ispitivanje DC i AC strane instalacije i puštanje i parametriranje pretvarača</t>
  </si>
  <si>
    <r>
      <t xml:space="preserve">Jedinična cijena </t>
    </r>
    <r>
      <rPr>
        <b/>
        <sz val="11"/>
        <color theme="1"/>
        <rFont val="Symbol"/>
        <family val="1"/>
        <charset val="2"/>
      </rPr>
      <t>[</t>
    </r>
    <r>
      <rPr>
        <b/>
        <sz val="11"/>
        <color theme="1"/>
        <rFont val="Calibri"/>
        <family val="2"/>
        <charset val="238"/>
      </rPr>
      <t>kn</t>
    </r>
    <r>
      <rPr>
        <b/>
        <sz val="11"/>
        <color theme="1"/>
        <rFont val="Symbol"/>
        <family val="1"/>
        <charset val="2"/>
      </rPr>
      <t>]</t>
    </r>
  </si>
  <si>
    <t>Tehnološko-tehničke karakteristike koje Ponuditelj nudi</t>
  </si>
  <si>
    <t>FOTONAPONSKA ELEKTRANA - Tehnološko-tehničke karakteristike koje Naručitelj traži</t>
  </si>
  <si>
    <t>LED RASVJETA - Tehnološko-tehničke karakteristike koje Naručitelj traži</t>
  </si>
  <si>
    <t>DIZALICA TOPLINE - Tehnološko-tehničke karakteristike koje Naručitelj traži</t>
  </si>
  <si>
    <t>metar</t>
  </si>
  <si>
    <t>24.</t>
  </si>
  <si>
    <t>25.</t>
  </si>
  <si>
    <t>26.</t>
  </si>
  <si>
    <t>27.</t>
  </si>
  <si>
    <t>31.</t>
  </si>
  <si>
    <t>33.</t>
  </si>
  <si>
    <t>34.</t>
  </si>
  <si>
    <t>36.</t>
  </si>
  <si>
    <t>37.</t>
  </si>
  <si>
    <t>38.</t>
  </si>
  <si>
    <t>39.</t>
  </si>
  <si>
    <t>40.</t>
  </si>
  <si>
    <t>41.</t>
  </si>
  <si>
    <t>KK.04.1.1.01.0022; Oznaka nabave: PMTČ-02</t>
  </si>
  <si>
    <t>Solarni izmjenjivači ukupne snage 94 kW</t>
  </si>
  <si>
    <t>Polikristalni moduli ukupne instalirane snage 100 kW</t>
  </si>
  <si>
    <t xml:space="preserve">Montažni sustav koji uključuje sve potrebne radove i sitni i spojni materijal za postizanje kompletne pogonske i funkcionalne gotovosti, a sastoji se od:
‐ osnovni aluminijski nosači za montažu PV modula, sidrišta, među-držači, krajnji držači, vijci s maticom, poprečni aluminijski držači, aluminijske među spojnice
‐ izrada povezivanja aluminijske konstrukcije sa Al žicom 10 mm2 sa potrebnim spojnicama, povezivanje s konstrukcijom i sa glavnim izjednačenjem potencijala
‐ DC kabel min 1x4 mm2, 1,8 kV, UV otporan
‐ Konektori za DC kabele 4 mm2, IP65, UV stabilni,par F+M
‐ Rastavne sklopke s rastalnim osiguračima 100 A 3P + N -1 kom, 40A 3P+N-1 kom,25 A 3P+N-1 kom
‐ FID sklopke 100/0,3A, 40/0,3 A, 25/0,3 A četveropolne ili jednakovrijedno 
- Odvodnici prenapona-varistor 20kA - 9 kom
‐ Plastična kabelska kanalica s poklopcima
‐ Sitni materijal: vijci, kabelske stopice, PVC vezice, i sl.
</t>
  </si>
  <si>
    <t>Dobava i ugradnja kabela NYY-O 5x35 mm2 (bez spajanja na krajevima)
Dobava i ugradnja kabela NYY-O 5x10 mm2 (bez spajanja na krajevima)
Dobava i ugradnja kabela NYY-O 5x6 mm2 (bez spajanja na krajevima)
Dobava i ugradnja vodiča H07V-K 1x10 mm2 za izradu izjednačenje potencijala FN modula
Izrada uzemljenja, ako je potrebno, u što je uključeno:
‐ dobava i ugradnja sonde za uzemljenje
‐ dobava i ugradnja (iskop rova 0,8x0,4m, polaganje i zatrpavanje) bakrenog užeta 10 mm2 odnosno Fe/Zn trake 40x4 mm 
‐ povezivanje bakrenog užeta odnosno Fe/Zn trake sa sondom za uzemljenje ili s glavnim izjednačenjem potencijala (GIP) u KPMO
Sakupljanje, utovar i odvoz viška materijala i ostataka od gradnje na deponij (čišćenje gradilišta), te odvoz mehanizacije</t>
  </si>
  <si>
    <t>LED svjetiljka stupnja zaštite IP 65 (mogućnost spajanja u seriju ili pojedinčano). 
Svjetlosni tok =&gt; 9000 lm uz električnu snagu max 60W
Montaža ovjesno i stropno/zidno uz mogućnost zakretanja 
Indeks uzvrata boje CRI =&gt; 80 Ra, temperatura boje bijelog svijetla, CCT = 5000 K
Izvedba napajanja bez treperenja (flicker-free), napajanje AC 200-240 V, faktor snage PF =&gt; 0,95
Simetrična širokokutna distribucija svjetlosnog snopa (140-160 st.)</t>
  </si>
  <si>
    <t>LED svjetiljka stupnja zaštite IP 65 (mogućnost spajanja u seriju ili pojedinčano). 
Svjetlosni tok =&gt; 6000 lm uz električnu snagu max 40W
Montaža ovjesno i stropno/zidno uz mogućnost zakretanja 
Indeks uzvrata boje CRI =&gt; 80 Ra, temperatura boje bijelog svijetla, CCT = 5000 K
Izvedba napajanja bez treperenja (flicker-free), napajanje AC 200-240 V, faktor snage PF =&gt; 0,95
Simetrična širokokutna distribucija svjetlosnog snopa (140-160 st.)</t>
  </si>
  <si>
    <t>LED svjetiljka stupnja zaštite IP 65 (mogućnost spajanja u seriju ili pojedinčano). 
Svjetlosni tok =&gt; 5500 lm uz električnu snagu max 40W
Montaža ovjesno i stropno/zidno uz mogućnost zakretanja 
Indeks uzvrata boje CRI =&gt; 90 Ra, temperatura boje bijelog svijetla, CCT = 5000 K
Izvedba napajanja bez treperenja (flicker-free), napajanje AC 200-240 V, faktor snage PF =&gt; 0,95
Simetrična širokokutna distribucija svjetlosnog snopa (140-160 st.)</t>
  </si>
  <si>
    <t>LED svjetiljka stupnja zaštite IP 65 (mogućnost spajanja u seriju ili pojedinčano). 
Svjetlosni tok =&gt; 4200 lm uz električnu snagu max 30W
Montaža ovjesno i stropno/zidno uz mogućnost zakretanja 
Indeks uzvrata boje CRI =&gt; 80 Ra, temperatura boje bijelog svijetla, CCT = 5000 K
Izvedba napajanja bez treperenja (flicker-free), napajanje AC 200-240 V, faktor snage PF =&gt; 0,95
Simetrična širokokutna distribucija svjetlosnog snopa (140-160 st.)</t>
  </si>
  <si>
    <t>LED svjetiljka stupnja zaštite IP 65 (mogućnost spajanja u seriju ili pojedinčano). 
Svjetlosni tok =&gt; 2800 lm uz električnu snagu max 20W
Montaža ovjesno i stropno/zidno uz mogućnost zakretanja 
Indeks uzvrata boje CRI =&gt; 80 Ra, temperatura boje bijelog svijetla, CCT = 5000 K
Izvedba napajanja bez treperenja (flicker-free), napajanje AC 200-240 V, faktor snage PF =&gt; 0,95
Simetrična širokokutna distribucija svjetlosnog snopa (140-160 st.)</t>
  </si>
  <si>
    <t>LED panel, kružnog oblika, nadgradni 
Svijetlosni tok =&gt;1100 lm uz električnu snagu max 12W
Izvedba napajanja bez treperenja (flicker-free) napajanje AC 200-240 V, faktor snage PF=&gt; 0,95
Indeks uzvrata boje CRI =&gt; 80Ra, temperatura boje bijelog svijetla, CCT = 4000 K
Faktor snage PF =&gt; 0,9 
Simetrična širokokutna distribucija svjetlosnog snopa</t>
  </si>
  <si>
    <t>LED panel, 595x595 mm, ugradni
Svijetlosni tok =&gt;4400 lm uz električnu snagu max 40W
Ugradna montaža
CRI =&gt; 80, temepratura boje bijelog svijetla CCT = 4000 K
Izvedba napajanja bez treperenja (flicker-free) napajanje AC 200-240 V, faktor snage PF=&gt; 0,95
Simetrična distribucija svjetlosnog snopa 
Prizmatični mat bijeli pokrov zbog smanjena faktora blještanja (UGR &lt; 19)</t>
  </si>
  <si>
    <t>LED cijev, dvostrano spajanje, zakretna grla G13
Svijetlosni tok =&gt; 2700 lm uz električnu snagu max 18W
Indeks uzvrata boje CRI =&gt; 80 Ra, temperaura boje bijelog svijetla, CCT = 4000 K
Napajanje AC 200-240 V
Faktor snage =&gt; 0,95
Simetirčna širokoutna distribucija svjetlosnog snopa</t>
  </si>
  <si>
    <t>Diferencijalna sklopka</t>
  </si>
  <si>
    <t xml:space="preserve">komplet </t>
  </si>
  <si>
    <t>Prekabliranje rasvjetnih mjesta</t>
  </si>
  <si>
    <t>LED panel, 595x595 mm, ugradni
Svijetlosni tok =&gt;5280 lm uz električnu snagu max 48W
Ugradna montaža
CRI =&gt; 80, temepratura boje bijelog svijetla CCT = 4000 K
Izvedba napajanja bez treperenja (flicker-free) napajanje AC 200-240 V, faktor snage PF=&gt; 0,95
Simetrična distribucija svjetlosnog snopa 
Prizmatični mat bijeli pokrov zbog smanjena faktora blještanja (UGR &lt; 19)</t>
  </si>
  <si>
    <t>Dobava dizalice topline zrak/voda karakteristika:
- ogrijevni učin min 140 kW
- COP &gt; 3,2 
- priključna snaga min 40 kW
- zajedno s pripadajućom cirkulacijskom pumpom i ekspanzijskom posudom</t>
  </si>
  <si>
    <t xml:space="preserve">28. </t>
  </si>
  <si>
    <t>Dobava buffer nazivne spremnika zapremnine 1500 l s izmjenjivačem topline snage min. 140 kW</t>
  </si>
  <si>
    <t xml:space="preserve">komad </t>
  </si>
  <si>
    <t xml:space="preserve">Dobava razdjelnika / sabirnika za 3 kruga grijanja </t>
  </si>
  <si>
    <t>Dobava cijevi za krug dizalica topline - izmjenjivač topline, zajedno s pripadajućom armaturom i svim potrošnim materijalom</t>
  </si>
  <si>
    <t>Sitni i potrošni materijal potreban za spajanje i montažu kompletnog materijala i opreme kao što su: spojni fitinzi, prirubnice, koljena, proturne cijevi, rozete, odzračnici, konzole, oslonci, ovjesi, obujmice, čelični profili, lim, šipke, vijci i matice, tipli, brtve i slično
- Odnosi se na materijal koji nije specificiran gornjim stavkama</t>
  </si>
  <si>
    <t>Dobava i postavljanje kablova te rekonstruiranje električnih instalacija za potrebe rada dizalice topline</t>
  </si>
  <si>
    <t>Ugradnja gore navedene opreme do pune pogonske gotovosti zajedno s pokusnim pogonom postrojenja s dovođenje postrojenja u radno stanje</t>
  </si>
  <si>
    <t>SUSTAV REKUPERACIJE TOPLINE - Tehnološko-tehničke karakteristike koje Naručitelj traži</t>
  </si>
  <si>
    <t xml:space="preserve">29. </t>
  </si>
  <si>
    <t>Izolirano mješalište izrađeno od materijala otpornog na koroziju s priključcima za kanale na ulazu: 3xØ160, 1xØ315 te priključkom na izlazu Ø400
-Potrebno je predvidjeti odvod kondenzata iz mješališta te otovor za čišćenje i priključke za termostate</t>
  </si>
  <si>
    <t xml:space="preserve">30. </t>
  </si>
  <si>
    <t>Dobava i postavljanje konstrukcije za ugradnju ponuđenog rekuperatora na traženoj poziciji
- Za konstrukciju je potrebno priložiti statički izračun i ateste  kojima se dokazuje da isporučena konstrukcija zadovoljava za postavljanje rekuperatora mase max. 1.700 kg na visini od najmanje 2,5 m od razine tla prostorije</t>
  </si>
  <si>
    <t xml:space="preserve">32. </t>
  </si>
  <si>
    <t>Rekuperatorska jedinica za unutarnju ugradnju s panelnim filterima F7 i M5, pločastim protustrujnim rekuperatorom temperature s uključenim by-passom, tlačnim i odsisinim ventilatorima s elektromotorima
Jedinica mora odgovarati zahtjevima za zaštitu i očuvanje okoliša određenim EU direktivom br. 1253/2014 (ErP2018)
Tehničke karakteristike:
- dobava zraka: 4.800 m3/h, △Pext = 250 Pa
- odsis zraka: 9.600 m3/h, △Pext = 250 Pa
- napajanje 3x400 V / 50 Hz
- temp. učinkovitost rekuperatora (vlažna) min. 92%
- energetska učinkovitost min. 68%
-dimenzije: LxBxH (mm): 5100x1800x2100
- veličina kanalnih priključaka: min. Ø500 mm
- masa: max 1.700 kg</t>
  </si>
  <si>
    <t xml:space="preserve">Regulacijski sustav sa svim potrebnim senzorima i automatikom </t>
  </si>
  <si>
    <t xml:space="preserve">Kabloviranje sustava s potrebnim građevinskim i završnim radovima te materijalom </t>
  </si>
  <si>
    <t>Ø 500 mm</t>
  </si>
  <si>
    <t>Ø 400 mm</t>
  </si>
  <si>
    <t>Ø 315 mm</t>
  </si>
  <si>
    <t>Ø 250 mm</t>
  </si>
  <si>
    <t>Ø 160 mm</t>
  </si>
  <si>
    <t>Izolacija za ventilacijski kanal:</t>
  </si>
  <si>
    <t>Okrugli ventilacijski kanal za razvod zraka izrađenog od pocinčanog lima:</t>
  </si>
  <si>
    <t xml:space="preserve">35. </t>
  </si>
  <si>
    <t>Koljena za ventilacijske kanale, 90º :</t>
  </si>
  <si>
    <t xml:space="preserve">Ovjesni, pričvrsni i brtveni materijal za spajanje i  montažu kanala, ditributora i mješališta </t>
  </si>
  <si>
    <t xml:space="preserve">Distributor zraka s plenumom i mlaznicom sa svom pratećom i instalacijskom opremom </t>
  </si>
  <si>
    <t>Izrada proboja zidova radi provođenja kanala, komplet sa sanacijom i završnim radovima</t>
  </si>
  <si>
    <t>Svi priključni i fazonski komadi potrebni za spajanje opreme koji nisu navedeni u gornjim stavkama te sav sitni i potrošni materijal</t>
  </si>
  <si>
    <t xml:space="preserve">Pokusni pogon postrojenja s dovođenjem postrojenja u radno stanje u trajanju od 48 sati </t>
  </si>
  <si>
    <t>SUSTAV REKUPERACIJE TOPLINE 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</si>
</sst>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#,##0.00&quot; &quot;[$kn-41A];[Red]&quot;-&quot;#,##0.00&quot; &quot;[$kn-41A]"/>
    <numFmt numFmtId="167" formatCode="#,##0.00\ &quot;kn&quot;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6"/>
      <color rgb="FF000000"/>
      <name val="Arial"/>
      <family val="2"/>
      <charset val="238"/>
    </font>
    <font>
      <b/>
      <i/>
      <sz val="16"/>
      <color rgb="FF000000"/>
      <name val="Arial1"/>
      <charset val="238"/>
    </font>
    <font>
      <sz val="10"/>
      <color rgb="FF000000"/>
      <name val="Arial CE"/>
      <charset val="238"/>
    </font>
    <font>
      <sz val="11"/>
      <color rgb="FF000000"/>
      <name val="Arial"/>
      <family val="2"/>
      <charset val="238"/>
    </font>
    <font>
      <sz val="11"/>
      <color rgb="FF000000"/>
      <name val="Arial1"/>
      <charset val="238"/>
    </font>
    <font>
      <sz val="10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1"/>
      <color rgb="FF000000"/>
      <name val="Arial1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1" fillId="0" borderId="0"/>
    <xf numFmtId="0" fontId="4" fillId="0" borderId="0"/>
    <xf numFmtId="43" fontId="3" fillId="0" borderId="0" applyFont="0" applyFill="0" applyBorder="0" applyAlignment="0" applyProtection="0"/>
    <xf numFmtId="0" fontId="5" fillId="0" borderId="0"/>
    <xf numFmtId="165" fontId="6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Border="0" applyProtection="0">
      <alignment horizontal="center"/>
    </xf>
    <xf numFmtId="0" fontId="8" fillId="0" borderId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>
      <alignment horizontal="center" textRotation="90"/>
    </xf>
    <xf numFmtId="0" fontId="1" fillId="0" borderId="0"/>
    <xf numFmtId="0" fontId="4" fillId="0" borderId="0"/>
    <xf numFmtId="0" fontId="4" fillId="0" borderId="0"/>
    <xf numFmtId="0" fontId="9" fillId="0" borderId="0" applyNumberFormat="0" applyBorder="0" applyProtection="0"/>
    <xf numFmtId="0" fontId="9" fillId="0" borderId="0"/>
    <xf numFmtId="0" fontId="10" fillId="0" borderId="0"/>
    <xf numFmtId="0" fontId="11" fillId="0" borderId="0"/>
    <xf numFmtId="0" fontId="12" fillId="0" borderId="0" applyNumberFormat="0" applyBorder="0" applyProtection="0"/>
    <xf numFmtId="0" fontId="13" fillId="0" borderId="0"/>
    <xf numFmtId="0" fontId="14" fillId="0" borderId="0" applyNumberFormat="0" applyBorder="0" applyProtection="0"/>
    <xf numFmtId="0" fontId="15" fillId="0" borderId="0"/>
    <xf numFmtId="166" fontId="14" fillId="0" borderId="0" applyBorder="0" applyProtection="0"/>
    <xf numFmtId="166" fontId="15" fillId="0" borderId="0"/>
  </cellStyleXfs>
  <cellXfs count="73">
    <xf numFmtId="0" fontId="0" fillId="0" borderId="0" xfId="0"/>
    <xf numFmtId="0" fontId="2" fillId="0" borderId="3" xfId="0" applyFont="1" applyBorder="1"/>
    <xf numFmtId="0" fontId="0" fillId="0" borderId="3" xfId="0" applyBorder="1"/>
    <xf numFmtId="0" fontId="0" fillId="0" borderId="3" xfId="0" applyBorder="1" applyAlignment="1">
      <alignment wrapText="1"/>
    </xf>
    <xf numFmtId="4" fontId="17" fillId="0" borderId="3" xfId="3" applyNumberFormat="1" applyFont="1" applyBorder="1" applyAlignment="1">
      <alignment horizontal="center"/>
    </xf>
    <xf numFmtId="0" fontId="0" fillId="0" borderId="0" xfId="0"/>
    <xf numFmtId="4" fontId="17" fillId="0" borderId="3" xfId="3" applyNumberFormat="1" applyFont="1" applyBorder="1" applyAlignment="1">
      <alignment horizontal="center"/>
    </xf>
    <xf numFmtId="2" fontId="16" fillId="0" borderId="3" xfId="0" applyNumberFormat="1" applyFont="1" applyBorder="1"/>
    <xf numFmtId="2" fontId="16" fillId="0" borderId="3" xfId="0" applyNumberFormat="1" applyFont="1" applyFill="1" applyBorder="1"/>
    <xf numFmtId="4" fontId="17" fillId="0" borderId="3" xfId="3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2" fontId="16" fillId="0" borderId="3" xfId="0" applyNumberFormat="1" applyFont="1" applyBorder="1"/>
    <xf numFmtId="4" fontId="17" fillId="0" borderId="3" xfId="3" applyNumberFormat="1" applyFont="1" applyBorder="1" applyAlignment="1">
      <alignment horizontal="center"/>
    </xf>
    <xf numFmtId="2" fontId="16" fillId="0" borderId="3" xfId="0" applyNumberFormat="1" applyFont="1" applyBorder="1"/>
    <xf numFmtId="4" fontId="17" fillId="0" borderId="3" xfId="3" applyNumberFormat="1" applyFont="1" applyBorder="1" applyAlignment="1">
      <alignment horizontal="center"/>
    </xf>
    <xf numFmtId="2" fontId="16" fillId="0" borderId="3" xfId="0" applyNumberFormat="1" applyFont="1" applyBorder="1"/>
    <xf numFmtId="4" fontId="17" fillId="0" borderId="3" xfId="3" applyNumberFormat="1" applyFont="1" applyBorder="1" applyAlignment="1">
      <alignment horizontal="center"/>
    </xf>
    <xf numFmtId="2" fontId="16" fillId="0" borderId="3" xfId="0" applyNumberFormat="1" applyFont="1" applyBorder="1"/>
    <xf numFmtId="4" fontId="17" fillId="0" borderId="3" xfId="3" applyNumberFormat="1" applyFont="1" applyBorder="1" applyAlignment="1">
      <alignment horizontal="center"/>
    </xf>
    <xf numFmtId="2" fontId="16" fillId="0" borderId="3" xfId="0" applyNumberFormat="1" applyFont="1" applyBorder="1"/>
    <xf numFmtId="4" fontId="17" fillId="0" borderId="3" xfId="3" applyNumberFormat="1" applyFont="1" applyBorder="1" applyAlignment="1">
      <alignment horizontal="center"/>
    </xf>
    <xf numFmtId="2" fontId="16" fillId="0" borderId="3" xfId="0" applyNumberFormat="1" applyFont="1" applyBorder="1"/>
    <xf numFmtId="4" fontId="17" fillId="0" borderId="3" xfId="3" applyNumberFormat="1" applyFont="1" applyBorder="1" applyAlignment="1">
      <alignment horizontal="center"/>
    </xf>
    <xf numFmtId="2" fontId="16" fillId="0" borderId="3" xfId="0" applyNumberFormat="1" applyFont="1" applyBorder="1"/>
    <xf numFmtId="2" fontId="16" fillId="0" borderId="3" xfId="0" applyNumberFormat="1" applyFont="1" applyFill="1" applyBorder="1"/>
    <xf numFmtId="0" fontId="0" fillId="0" borderId="8" xfId="0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3" xfId="0" applyFont="1" applyBorder="1" applyAlignment="1">
      <alignment wrapText="1"/>
    </xf>
    <xf numFmtId="4" fontId="2" fillId="0" borderId="9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4" fontId="0" fillId="0" borderId="9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0" fillId="0" borderId="3" xfId="0" applyBorder="1" applyAlignment="1">
      <alignment horizontal="center" wrapText="1"/>
    </xf>
    <xf numFmtId="4" fontId="2" fillId="0" borderId="9" xfId="0" applyNumberFormat="1" applyFont="1" applyBorder="1" applyAlignment="1">
      <alignment wrapText="1"/>
    </xf>
    <xf numFmtId="167" fontId="16" fillId="0" borderId="3" xfId="0" applyNumberFormat="1" applyFont="1" applyBorder="1"/>
    <xf numFmtId="167" fontId="0" fillId="0" borderId="3" xfId="0" applyNumberFormat="1" applyBorder="1"/>
    <xf numFmtId="167" fontId="16" fillId="0" borderId="3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7" fontId="2" fillId="0" borderId="3" xfId="0" applyNumberFormat="1" applyFont="1" applyBorder="1"/>
    <xf numFmtId="0" fontId="0" fillId="0" borderId="3" xfId="0" applyBorder="1" applyAlignment="1">
      <alignment horizontal="right" wrapText="1"/>
    </xf>
    <xf numFmtId="0" fontId="0" fillId="0" borderId="3" xfId="0" applyBorder="1" applyAlignment="1">
      <alignment horizontal="left" wrapText="1"/>
    </xf>
    <xf numFmtId="4" fontId="2" fillId="0" borderId="3" xfId="0" applyNumberFormat="1" applyFont="1" applyBorder="1" applyAlignment="1">
      <alignment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28">
    <cellStyle name="Comma 2" xfId="7"/>
    <cellStyle name="Comma 3" xfId="8"/>
    <cellStyle name="Comma 4" xfId="9"/>
    <cellStyle name="Comma 5" xfId="6"/>
    <cellStyle name="Currency 2" xfId="10"/>
    <cellStyle name="Heading" xfId="11"/>
    <cellStyle name="Heading 5" xfId="12"/>
    <cellStyle name="Heading1" xfId="13"/>
    <cellStyle name="Heading1 2" xfId="14"/>
    <cellStyle name="Normal 2" xfId="3"/>
    <cellStyle name="Normal 2 2" xfId="15"/>
    <cellStyle name="Normal 2 2 2" xfId="16"/>
    <cellStyle name="Normal 24" xfId="17"/>
    <cellStyle name="Normal 3" xfId="2"/>
    <cellStyle name="Normal 3 2" xfId="19"/>
    <cellStyle name="Normal 3 3" xfId="18"/>
    <cellStyle name="Normal 4" xfId="20"/>
    <cellStyle name="Normal 5" xfId="21"/>
    <cellStyle name="Normal 6" xfId="5"/>
    <cellStyle name="Normal 9" xfId="22"/>
    <cellStyle name="Normal 9 2" xfId="23"/>
    <cellStyle name="Normalno" xfId="0" builtinId="0"/>
    <cellStyle name="Normalno 2" xfId="1"/>
    <cellStyle name="Result" xfId="24"/>
    <cellStyle name="Result 2" xfId="25"/>
    <cellStyle name="Result2" xfId="26"/>
    <cellStyle name="Result2 2" xfId="27"/>
    <cellStyle name="Zarez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1955222</xdr:colOff>
      <xdr:row>0</xdr:row>
      <xdr:rowOff>0</xdr:rowOff>
    </xdr:from>
    <xdr:to>
      <xdr:col>4</xdr:col>
      <xdr:colOff>216131</xdr:colOff>
      <xdr:row>3</xdr:row>
      <xdr:rowOff>104775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2927" y="182533"/>
          <a:ext cx="4339590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53"/>
  <sheetViews>
    <sheetView tabSelected="1" zoomScale="117" zoomScaleNormal="120" workbookViewId="0">
      <selection activeCell="J6" sqref="J6"/>
    </sheetView>
  </sheetViews>
  <sheetFormatPr defaultColWidth="8.85546875" defaultRowHeight="15"/>
  <cols>
    <col min="1" max="1" width="5" customWidth="1"/>
    <col min="2" max="2" width="44.140625" customWidth="1"/>
    <col min="3" max="3" width="32.42578125" customWidth="1"/>
    <col min="4" max="4" width="14.42578125" style="5" customWidth="1"/>
    <col min="6" max="6" width="12" customWidth="1"/>
    <col min="7" max="7" width="13.7109375" customWidth="1"/>
  </cols>
  <sheetData>
    <row r="5" spans="1:7">
      <c r="A5" s="2"/>
      <c r="B5" s="1" t="s">
        <v>62</v>
      </c>
      <c r="C5" s="2"/>
      <c r="D5" s="2"/>
      <c r="E5" s="2"/>
      <c r="F5" s="2"/>
      <c r="G5" s="2"/>
    </row>
    <row r="6" spans="1:7">
      <c r="A6" s="2"/>
      <c r="B6" s="1" t="s">
        <v>0</v>
      </c>
      <c r="C6" s="2"/>
      <c r="D6" s="2"/>
      <c r="E6" s="2"/>
      <c r="F6" s="2"/>
      <c r="G6" s="2"/>
    </row>
    <row r="7" spans="1:7" ht="30">
      <c r="A7" s="53" t="s">
        <v>45</v>
      </c>
      <c r="B7" s="54"/>
      <c r="C7" s="47" t="s">
        <v>44</v>
      </c>
      <c r="D7" s="46" t="s">
        <v>17</v>
      </c>
      <c r="E7" s="46" t="s">
        <v>1</v>
      </c>
      <c r="F7" s="47" t="s">
        <v>43</v>
      </c>
      <c r="G7" s="46" t="s">
        <v>39</v>
      </c>
    </row>
    <row r="8" spans="1:7" ht="30">
      <c r="A8" s="2" t="s">
        <v>2</v>
      </c>
      <c r="B8" s="32" t="s">
        <v>64</v>
      </c>
      <c r="C8" s="2"/>
      <c r="D8" s="6" t="s">
        <v>15</v>
      </c>
      <c r="E8" s="7">
        <v>1</v>
      </c>
      <c r="F8" s="43"/>
      <c r="G8" s="44">
        <f>E8*F8</f>
        <v>0</v>
      </c>
    </row>
    <row r="9" spans="1:7" ht="15.75">
      <c r="A9" s="2" t="s">
        <v>3</v>
      </c>
      <c r="B9" s="2" t="s">
        <v>63</v>
      </c>
      <c r="C9" s="2"/>
      <c r="D9" s="6" t="s">
        <v>15</v>
      </c>
      <c r="E9" s="7">
        <v>1</v>
      </c>
      <c r="F9" s="43"/>
      <c r="G9" s="44">
        <f t="shared" ref="G9:G14" si="0">E9*F9</f>
        <v>0</v>
      </c>
    </row>
    <row r="10" spans="1:7" ht="306.95" customHeight="1">
      <c r="A10" s="2" t="s">
        <v>4</v>
      </c>
      <c r="B10" s="3" t="s">
        <v>65</v>
      </c>
      <c r="C10" s="2"/>
      <c r="D10" s="6" t="s">
        <v>15</v>
      </c>
      <c r="E10" s="7">
        <v>1</v>
      </c>
      <c r="F10" s="43"/>
      <c r="G10" s="44">
        <f t="shared" si="0"/>
        <v>0</v>
      </c>
    </row>
    <row r="11" spans="1:7" ht="136.5" customHeight="1">
      <c r="A11" s="2" t="s">
        <v>5</v>
      </c>
      <c r="B11" s="10" t="s">
        <v>16</v>
      </c>
      <c r="C11" s="4"/>
      <c r="D11" s="6" t="s">
        <v>15</v>
      </c>
      <c r="E11" s="8">
        <v>1</v>
      </c>
      <c r="F11" s="45"/>
      <c r="G11" s="44">
        <f t="shared" si="0"/>
        <v>0</v>
      </c>
    </row>
    <row r="12" spans="1:7" ht="231.75" customHeight="1">
      <c r="A12" s="2" t="s">
        <v>6</v>
      </c>
      <c r="B12" s="10" t="s">
        <v>41</v>
      </c>
      <c r="C12" s="2"/>
      <c r="D12" s="10" t="s">
        <v>15</v>
      </c>
      <c r="E12" s="8">
        <v>1</v>
      </c>
      <c r="F12" s="44"/>
      <c r="G12" s="44">
        <f t="shared" si="0"/>
        <v>0</v>
      </c>
    </row>
    <row r="13" spans="1:7" ht="300">
      <c r="A13" s="2" t="s">
        <v>7</v>
      </c>
      <c r="B13" s="3" t="s">
        <v>66</v>
      </c>
      <c r="C13" s="2"/>
      <c r="D13" s="41" t="s">
        <v>15</v>
      </c>
      <c r="E13" s="8">
        <v>1</v>
      </c>
      <c r="F13" s="44"/>
      <c r="G13" s="44">
        <f t="shared" si="0"/>
        <v>0</v>
      </c>
    </row>
    <row r="14" spans="1:7" ht="60">
      <c r="A14" s="2" t="s">
        <v>8</v>
      </c>
      <c r="B14" s="3" t="s">
        <v>42</v>
      </c>
      <c r="C14" s="2"/>
      <c r="D14" s="41" t="s">
        <v>15</v>
      </c>
      <c r="E14" s="8">
        <v>1</v>
      </c>
      <c r="F14" s="44"/>
      <c r="G14" s="44">
        <f t="shared" si="0"/>
        <v>0</v>
      </c>
    </row>
    <row r="15" spans="1:7">
      <c r="A15" s="2"/>
      <c r="B15" s="2"/>
      <c r="C15" s="2"/>
      <c r="D15" s="2"/>
      <c r="E15" s="2"/>
      <c r="F15" s="2"/>
      <c r="G15" s="2"/>
    </row>
    <row r="16" spans="1:7" ht="39" customHeight="1">
      <c r="A16" s="2"/>
      <c r="B16" s="11" t="s">
        <v>18</v>
      </c>
      <c r="C16" s="2"/>
      <c r="D16" s="2"/>
      <c r="E16" s="2"/>
      <c r="F16" s="12" t="s">
        <v>19</v>
      </c>
      <c r="G16" s="48">
        <f>SUM(G8:G14)</f>
        <v>0</v>
      </c>
    </row>
    <row r="17" spans="1:7">
      <c r="A17" s="2"/>
      <c r="B17" s="2"/>
      <c r="C17" s="2"/>
      <c r="D17" s="2"/>
      <c r="E17" s="2"/>
      <c r="F17" s="2"/>
      <c r="G17" s="2"/>
    </row>
    <row r="18" spans="1:7" ht="30">
      <c r="A18" s="53" t="s">
        <v>46</v>
      </c>
      <c r="B18" s="54"/>
      <c r="C18" s="47" t="s">
        <v>44</v>
      </c>
      <c r="D18" s="47" t="s">
        <v>17</v>
      </c>
      <c r="E18" s="47" t="s">
        <v>1</v>
      </c>
      <c r="F18" s="47" t="s">
        <v>20</v>
      </c>
      <c r="G18" s="52" t="s">
        <v>21</v>
      </c>
    </row>
    <row r="19" spans="1:7" ht="180">
      <c r="A19" s="2" t="s">
        <v>9</v>
      </c>
      <c r="B19" s="3" t="s">
        <v>67</v>
      </c>
      <c r="C19" s="2"/>
      <c r="D19" s="9" t="s">
        <v>40</v>
      </c>
      <c r="E19" s="13">
        <v>28</v>
      </c>
      <c r="F19" s="44"/>
      <c r="G19" s="44">
        <f>E19*F19</f>
        <v>0</v>
      </c>
    </row>
    <row r="20" spans="1:7" ht="180">
      <c r="A20" s="2" t="s">
        <v>10</v>
      </c>
      <c r="B20" s="32" t="s">
        <v>68</v>
      </c>
      <c r="C20" s="2"/>
      <c r="D20" s="14" t="s">
        <v>40</v>
      </c>
      <c r="E20" s="15">
        <v>299</v>
      </c>
      <c r="F20" s="44"/>
      <c r="G20" s="44">
        <f t="shared" ref="G20:G31" si="1">E20*F20</f>
        <v>0</v>
      </c>
    </row>
    <row r="21" spans="1:7" ht="180">
      <c r="A21" s="2" t="s">
        <v>11</v>
      </c>
      <c r="B21" s="32" t="s">
        <v>69</v>
      </c>
      <c r="C21" s="2"/>
      <c r="D21" s="16" t="s">
        <v>40</v>
      </c>
      <c r="E21" s="17">
        <v>3</v>
      </c>
      <c r="F21" s="44"/>
      <c r="G21" s="44">
        <f t="shared" si="1"/>
        <v>0</v>
      </c>
    </row>
    <row r="22" spans="1:7" ht="180">
      <c r="A22" s="2" t="s">
        <v>12</v>
      </c>
      <c r="B22" s="32" t="s">
        <v>70</v>
      </c>
      <c r="C22" s="2"/>
      <c r="D22" s="18" t="s">
        <v>40</v>
      </c>
      <c r="E22" s="19">
        <v>39</v>
      </c>
      <c r="F22" s="44"/>
      <c r="G22" s="44">
        <f t="shared" si="1"/>
        <v>0</v>
      </c>
    </row>
    <row r="23" spans="1:7" ht="180">
      <c r="A23" s="2" t="s">
        <v>13</v>
      </c>
      <c r="B23" s="32" t="s">
        <v>71</v>
      </c>
      <c r="C23" s="2"/>
      <c r="D23" s="20" t="s">
        <v>40</v>
      </c>
      <c r="E23" s="21">
        <v>27</v>
      </c>
      <c r="F23" s="44"/>
      <c r="G23" s="44">
        <f t="shared" si="1"/>
        <v>0</v>
      </c>
    </row>
    <row r="24" spans="1:7" s="5" customFormat="1" ht="150">
      <c r="A24" s="2" t="s">
        <v>14</v>
      </c>
      <c r="B24" s="32" t="s">
        <v>72</v>
      </c>
      <c r="C24" s="2"/>
      <c r="D24" s="24" t="s">
        <v>40</v>
      </c>
      <c r="E24" s="25">
        <v>19</v>
      </c>
      <c r="F24" s="44"/>
      <c r="G24" s="44">
        <f t="shared" ref="G24:G30" si="2">E24*F24</f>
        <v>0</v>
      </c>
    </row>
    <row r="25" spans="1:7" s="5" customFormat="1" ht="165">
      <c r="A25" s="2" t="s">
        <v>22</v>
      </c>
      <c r="B25" s="32" t="s">
        <v>73</v>
      </c>
      <c r="C25" s="2"/>
      <c r="D25" s="24" t="s">
        <v>40</v>
      </c>
      <c r="E25" s="25">
        <v>22</v>
      </c>
      <c r="F25" s="44"/>
      <c r="G25" s="44">
        <f t="shared" si="2"/>
        <v>0</v>
      </c>
    </row>
    <row r="26" spans="1:7" s="5" customFormat="1" ht="165">
      <c r="A26" s="2" t="s">
        <v>26</v>
      </c>
      <c r="B26" s="32" t="s">
        <v>78</v>
      </c>
      <c r="C26" s="2"/>
      <c r="D26" s="24" t="s">
        <v>40</v>
      </c>
      <c r="E26" s="25">
        <v>4</v>
      </c>
      <c r="F26" s="44"/>
      <c r="G26" s="44">
        <f t="shared" si="2"/>
        <v>0</v>
      </c>
    </row>
    <row r="27" spans="1:7" s="5" customFormat="1" ht="135">
      <c r="A27" s="2" t="s">
        <v>27</v>
      </c>
      <c r="B27" s="32" t="s">
        <v>74</v>
      </c>
      <c r="C27" s="2"/>
      <c r="D27" s="24" t="s">
        <v>40</v>
      </c>
      <c r="E27" s="25">
        <v>50</v>
      </c>
      <c r="F27" s="44"/>
      <c r="G27" s="44">
        <f t="shared" si="2"/>
        <v>0</v>
      </c>
    </row>
    <row r="28" spans="1:7" s="5" customFormat="1" ht="15.75">
      <c r="A28" s="2" t="s">
        <v>28</v>
      </c>
      <c r="B28" s="32" t="s">
        <v>75</v>
      </c>
      <c r="C28" s="2"/>
      <c r="D28" s="24" t="s">
        <v>76</v>
      </c>
      <c r="E28" s="25">
        <v>1</v>
      </c>
      <c r="F28" s="44"/>
      <c r="G28" s="44">
        <f t="shared" si="2"/>
        <v>0</v>
      </c>
    </row>
    <row r="29" spans="1:7" s="5" customFormat="1" ht="30">
      <c r="A29" s="2" t="s">
        <v>29</v>
      </c>
      <c r="B29" s="32" t="s">
        <v>23</v>
      </c>
      <c r="C29" s="2"/>
      <c r="D29" s="24" t="s">
        <v>15</v>
      </c>
      <c r="E29" s="25">
        <v>1</v>
      </c>
      <c r="F29" s="44"/>
      <c r="G29" s="44">
        <f t="shared" si="2"/>
        <v>0</v>
      </c>
    </row>
    <row r="30" spans="1:7" s="5" customFormat="1" ht="15.75">
      <c r="A30" s="2" t="s">
        <v>30</v>
      </c>
      <c r="B30" s="32" t="s">
        <v>77</v>
      </c>
      <c r="C30" s="2"/>
      <c r="D30" s="24" t="s">
        <v>76</v>
      </c>
      <c r="E30" s="25">
        <v>1</v>
      </c>
      <c r="F30" s="44"/>
      <c r="G30" s="44">
        <f t="shared" si="2"/>
        <v>0</v>
      </c>
    </row>
    <row r="31" spans="1:7" ht="30">
      <c r="A31" s="2" t="s">
        <v>31</v>
      </c>
      <c r="B31" s="32" t="s">
        <v>24</v>
      </c>
      <c r="C31" s="2"/>
      <c r="D31" s="22" t="s">
        <v>15</v>
      </c>
      <c r="E31" s="23">
        <v>1</v>
      </c>
      <c r="F31" s="44"/>
      <c r="G31" s="44">
        <f t="shared" si="1"/>
        <v>0</v>
      </c>
    </row>
    <row r="32" spans="1:7">
      <c r="A32" s="2"/>
      <c r="B32" s="2"/>
      <c r="C32" s="2"/>
      <c r="D32" s="2"/>
      <c r="E32" s="2"/>
      <c r="F32" s="2"/>
      <c r="G32" s="2"/>
    </row>
    <row r="33" spans="1:7" ht="30.95" customHeight="1">
      <c r="A33" s="27"/>
      <c r="B33" s="28" t="s">
        <v>25</v>
      </c>
      <c r="C33" s="28"/>
      <c r="D33" s="28"/>
      <c r="E33" s="28"/>
      <c r="F33" s="28" t="s">
        <v>19</v>
      </c>
      <c r="G33" s="51">
        <f>SUM(G19:G31)</f>
        <v>0</v>
      </c>
    </row>
    <row r="34" spans="1:7">
      <c r="A34" s="2"/>
      <c r="B34" s="2"/>
      <c r="C34" s="2"/>
      <c r="D34" s="2"/>
      <c r="E34" s="2"/>
      <c r="F34" s="2"/>
      <c r="G34" s="2"/>
    </row>
    <row r="35" spans="1:7" ht="42" customHeight="1">
      <c r="A35" s="53" t="s">
        <v>47</v>
      </c>
      <c r="B35" s="54"/>
      <c r="C35" s="47" t="s">
        <v>44</v>
      </c>
      <c r="D35" s="46" t="s">
        <v>17</v>
      </c>
      <c r="E35" s="46" t="s">
        <v>1</v>
      </c>
      <c r="F35" s="47" t="s">
        <v>20</v>
      </c>
      <c r="G35" s="46" t="s">
        <v>21</v>
      </c>
    </row>
    <row r="36" spans="1:7" ht="105">
      <c r="A36" s="2" t="s">
        <v>32</v>
      </c>
      <c r="B36" s="50" t="s">
        <v>79</v>
      </c>
      <c r="C36" s="2"/>
      <c r="D36" s="24" t="s">
        <v>15</v>
      </c>
      <c r="E36" s="25">
        <v>1</v>
      </c>
      <c r="F36" s="44"/>
      <c r="G36" s="44">
        <f>E36*F36</f>
        <v>0</v>
      </c>
    </row>
    <row r="37" spans="1:7" ht="45">
      <c r="A37" s="2" t="s">
        <v>33</v>
      </c>
      <c r="B37" s="50" t="s">
        <v>81</v>
      </c>
      <c r="C37" s="2"/>
      <c r="D37" s="24" t="s">
        <v>82</v>
      </c>
      <c r="E37" s="25">
        <v>1</v>
      </c>
      <c r="F37" s="44"/>
      <c r="G37" s="44">
        <f t="shared" ref="G37:G73" si="3">E37*F37</f>
        <v>0</v>
      </c>
    </row>
    <row r="38" spans="1:7" ht="30.75" customHeight="1">
      <c r="A38" s="2" t="s">
        <v>34</v>
      </c>
      <c r="B38" s="50" t="s">
        <v>83</v>
      </c>
      <c r="C38" s="2"/>
      <c r="D38" s="24" t="s">
        <v>40</v>
      </c>
      <c r="E38" s="26">
        <v>1</v>
      </c>
      <c r="F38" s="44"/>
      <c r="G38" s="44">
        <f t="shared" si="3"/>
        <v>0</v>
      </c>
    </row>
    <row r="39" spans="1:7" ht="45">
      <c r="A39" s="2" t="s">
        <v>49</v>
      </c>
      <c r="B39" s="50" t="s">
        <v>84</v>
      </c>
      <c r="C39" s="2"/>
      <c r="D39" s="24" t="s">
        <v>76</v>
      </c>
      <c r="E39" s="26">
        <v>1</v>
      </c>
      <c r="F39" s="44"/>
      <c r="G39" s="44">
        <f t="shared" si="3"/>
        <v>0</v>
      </c>
    </row>
    <row r="40" spans="1:7" ht="120">
      <c r="A40" s="2" t="s">
        <v>50</v>
      </c>
      <c r="B40" s="50" t="s">
        <v>85</v>
      </c>
      <c r="C40" s="2"/>
      <c r="D40" s="24" t="s">
        <v>15</v>
      </c>
      <c r="E40" s="26">
        <v>1</v>
      </c>
      <c r="F40" s="44"/>
      <c r="G40" s="44">
        <f t="shared" si="3"/>
        <v>0</v>
      </c>
    </row>
    <row r="41" spans="1:7" ht="45">
      <c r="A41" s="2" t="s">
        <v>51</v>
      </c>
      <c r="B41" s="50" t="s">
        <v>86</v>
      </c>
      <c r="C41" s="2"/>
      <c r="D41" s="24" t="s">
        <v>15</v>
      </c>
      <c r="E41" s="26">
        <v>1</v>
      </c>
      <c r="F41" s="44"/>
      <c r="G41" s="44">
        <f t="shared" si="3"/>
        <v>0</v>
      </c>
    </row>
    <row r="42" spans="1:7" ht="60">
      <c r="A42" s="2" t="s">
        <v>52</v>
      </c>
      <c r="B42" s="50" t="s">
        <v>87</v>
      </c>
      <c r="C42" s="2"/>
      <c r="D42" s="24" t="s">
        <v>15</v>
      </c>
      <c r="E42" s="26">
        <v>1</v>
      </c>
      <c r="F42" s="44"/>
      <c r="G42" s="44">
        <f t="shared" si="3"/>
        <v>0</v>
      </c>
    </row>
    <row r="43" spans="1:7" ht="15" customHeight="1">
      <c r="A43" s="2"/>
      <c r="B43" s="50"/>
      <c r="C43" s="2"/>
      <c r="D43" s="24"/>
      <c r="E43" s="26"/>
      <c r="F43" s="44"/>
      <c r="G43" s="44"/>
    </row>
    <row r="44" spans="1:7" s="5" customFormat="1" ht="36" customHeight="1">
      <c r="A44" s="2"/>
      <c r="B44" s="39" t="s">
        <v>35</v>
      </c>
      <c r="C44" s="39"/>
      <c r="D44" s="39"/>
      <c r="E44" s="39"/>
      <c r="F44" s="39" t="s">
        <v>19</v>
      </c>
      <c r="G44" s="51">
        <f>SUM(G36:G43)</f>
        <v>0</v>
      </c>
    </row>
    <row r="45" spans="1:7" s="5" customFormat="1" ht="17.100000000000001" customHeight="1">
      <c r="A45" s="2"/>
      <c r="B45" s="32"/>
      <c r="C45" s="2"/>
      <c r="D45" s="24"/>
      <c r="E45" s="26"/>
      <c r="F45" s="44"/>
      <c r="G45" s="44"/>
    </row>
    <row r="46" spans="1:7" s="5" customFormat="1" ht="42" customHeight="1">
      <c r="A46" s="53" t="s">
        <v>88</v>
      </c>
      <c r="B46" s="54"/>
      <c r="C46" s="47" t="s">
        <v>44</v>
      </c>
      <c r="D46" s="46" t="s">
        <v>17</v>
      </c>
      <c r="E46" s="46" t="s">
        <v>1</v>
      </c>
      <c r="F46" s="47" t="s">
        <v>20</v>
      </c>
      <c r="G46" s="46" t="s">
        <v>21</v>
      </c>
    </row>
    <row r="47" spans="1:7" s="5" customFormat="1" ht="270">
      <c r="A47" s="2" t="s">
        <v>80</v>
      </c>
      <c r="B47" s="32" t="s">
        <v>94</v>
      </c>
      <c r="C47" s="2"/>
      <c r="D47" s="24" t="s">
        <v>15</v>
      </c>
      <c r="E47" s="25">
        <v>1</v>
      </c>
      <c r="F47" s="44"/>
      <c r="G47" s="44">
        <f>E47*F47</f>
        <v>0</v>
      </c>
    </row>
    <row r="48" spans="1:7" s="5" customFormat="1" ht="105">
      <c r="A48" s="2" t="s">
        <v>89</v>
      </c>
      <c r="B48" s="32" t="s">
        <v>90</v>
      </c>
      <c r="C48" s="2"/>
      <c r="D48" s="24" t="s">
        <v>15</v>
      </c>
      <c r="E48" s="25">
        <v>1</v>
      </c>
      <c r="F48" s="44"/>
      <c r="G48" s="44">
        <f t="shared" ref="G48:G50" si="4">E48*F48</f>
        <v>0</v>
      </c>
    </row>
    <row r="49" spans="1:7" s="5" customFormat="1" ht="120">
      <c r="A49" s="2" t="s">
        <v>91</v>
      </c>
      <c r="B49" s="32" t="s">
        <v>92</v>
      </c>
      <c r="C49" s="2"/>
      <c r="D49" s="24" t="s">
        <v>15</v>
      </c>
      <c r="E49" s="25">
        <v>1</v>
      </c>
      <c r="F49" s="44"/>
      <c r="G49" s="44">
        <f t="shared" si="4"/>
        <v>0</v>
      </c>
    </row>
    <row r="50" spans="1:7" s="5" customFormat="1" ht="30">
      <c r="A50" s="2" t="s">
        <v>53</v>
      </c>
      <c r="B50" s="32" t="s">
        <v>95</v>
      </c>
      <c r="C50" s="2"/>
      <c r="D50" s="24" t="s">
        <v>15</v>
      </c>
      <c r="E50" s="25">
        <v>1</v>
      </c>
      <c r="F50" s="44"/>
      <c r="G50" s="44">
        <f t="shared" si="4"/>
        <v>0</v>
      </c>
    </row>
    <row r="51" spans="1:7" s="5" customFormat="1" ht="30">
      <c r="A51" s="2" t="s">
        <v>93</v>
      </c>
      <c r="B51" s="32" t="s">
        <v>96</v>
      </c>
      <c r="C51" s="2"/>
      <c r="D51" s="24" t="s">
        <v>15</v>
      </c>
      <c r="E51" s="26">
        <v>1</v>
      </c>
      <c r="F51" s="44"/>
      <c r="G51" s="44">
        <f t="shared" si="3"/>
        <v>0</v>
      </c>
    </row>
    <row r="52" spans="1:7" s="5" customFormat="1" ht="24" customHeight="1">
      <c r="A52" s="2" t="s">
        <v>54</v>
      </c>
      <c r="B52" s="67" t="s">
        <v>103</v>
      </c>
      <c r="C52" s="68"/>
      <c r="D52" s="68"/>
      <c r="E52" s="68"/>
      <c r="F52" s="69"/>
      <c r="G52" s="44"/>
    </row>
    <row r="53" spans="1:7" s="5" customFormat="1" ht="15.75">
      <c r="A53" s="2"/>
      <c r="B53" s="49" t="s">
        <v>97</v>
      </c>
      <c r="C53" s="2"/>
      <c r="D53" s="24" t="s">
        <v>48</v>
      </c>
      <c r="E53" s="26">
        <v>20</v>
      </c>
      <c r="F53" s="44"/>
      <c r="G53" s="44">
        <f t="shared" si="3"/>
        <v>0</v>
      </c>
    </row>
    <row r="54" spans="1:7" s="5" customFormat="1" ht="15.75">
      <c r="A54" s="2"/>
      <c r="B54" s="49" t="s">
        <v>98</v>
      </c>
      <c r="C54" s="2"/>
      <c r="D54" s="24" t="s">
        <v>48</v>
      </c>
      <c r="E54" s="26">
        <v>70</v>
      </c>
      <c r="F54" s="44"/>
      <c r="G54" s="44">
        <f t="shared" si="3"/>
        <v>0</v>
      </c>
    </row>
    <row r="55" spans="1:7" s="5" customFormat="1" ht="15.75">
      <c r="A55" s="2"/>
      <c r="B55" s="49" t="s">
        <v>99</v>
      </c>
      <c r="C55" s="2"/>
      <c r="D55" s="24" t="s">
        <v>48</v>
      </c>
      <c r="E55" s="26">
        <v>25</v>
      </c>
      <c r="F55" s="44"/>
      <c r="G55" s="44">
        <f t="shared" si="3"/>
        <v>0</v>
      </c>
    </row>
    <row r="56" spans="1:7" s="5" customFormat="1" ht="15.75">
      <c r="A56" s="2"/>
      <c r="B56" s="49" t="s">
        <v>100</v>
      </c>
      <c r="C56" s="2"/>
      <c r="D56" s="24" t="s">
        <v>48</v>
      </c>
      <c r="E56" s="26">
        <v>20</v>
      </c>
      <c r="F56" s="44"/>
      <c r="G56" s="44">
        <f t="shared" si="3"/>
        <v>0</v>
      </c>
    </row>
    <row r="57" spans="1:7" s="5" customFormat="1" ht="15.75">
      <c r="A57" s="2"/>
      <c r="B57" s="49" t="s">
        <v>101</v>
      </c>
      <c r="C57" s="2"/>
      <c r="D57" s="24" t="s">
        <v>48</v>
      </c>
      <c r="E57" s="26">
        <v>30</v>
      </c>
      <c r="F57" s="44"/>
      <c r="G57" s="44">
        <f t="shared" si="3"/>
        <v>0</v>
      </c>
    </row>
    <row r="58" spans="1:7" s="5" customFormat="1" ht="21" customHeight="1">
      <c r="A58" s="2" t="s">
        <v>55</v>
      </c>
      <c r="B58" s="70" t="s">
        <v>102</v>
      </c>
      <c r="C58" s="71"/>
      <c r="D58" s="71"/>
      <c r="E58" s="71"/>
      <c r="F58" s="72"/>
      <c r="G58" s="44"/>
    </row>
    <row r="59" spans="1:7" s="5" customFormat="1" ht="15.75">
      <c r="A59" s="2"/>
      <c r="B59" s="49" t="s">
        <v>97</v>
      </c>
      <c r="C59" s="2"/>
      <c r="D59" s="24" t="s">
        <v>48</v>
      </c>
      <c r="E59" s="26">
        <v>5</v>
      </c>
      <c r="F59" s="44"/>
      <c r="G59" s="44">
        <f t="shared" si="3"/>
        <v>0</v>
      </c>
    </row>
    <row r="60" spans="1:7" s="5" customFormat="1" ht="15.75">
      <c r="A60" s="2"/>
      <c r="B60" s="49" t="s">
        <v>99</v>
      </c>
      <c r="C60" s="2"/>
      <c r="D60" s="24" t="s">
        <v>48</v>
      </c>
      <c r="E60" s="26">
        <v>15</v>
      </c>
      <c r="F60" s="44"/>
      <c r="G60" s="44">
        <f t="shared" si="3"/>
        <v>0</v>
      </c>
    </row>
    <row r="61" spans="1:7" s="5" customFormat="1" ht="15.75">
      <c r="A61" s="2"/>
      <c r="B61" s="49" t="s">
        <v>101</v>
      </c>
      <c r="C61" s="2"/>
      <c r="D61" s="24" t="s">
        <v>48</v>
      </c>
      <c r="E61" s="26">
        <v>30</v>
      </c>
      <c r="F61" s="44"/>
      <c r="G61" s="44">
        <f t="shared" si="3"/>
        <v>0</v>
      </c>
    </row>
    <row r="62" spans="1:7" s="5" customFormat="1" ht="15.75" customHeight="1">
      <c r="A62" s="2" t="s">
        <v>104</v>
      </c>
      <c r="B62" s="70" t="s">
        <v>105</v>
      </c>
      <c r="C62" s="71"/>
      <c r="D62" s="71"/>
      <c r="E62" s="71"/>
      <c r="F62" s="72"/>
      <c r="G62" s="44"/>
    </row>
    <row r="63" spans="1:7" s="5" customFormat="1" ht="15.75">
      <c r="A63" s="2"/>
      <c r="B63" s="49" t="s">
        <v>97</v>
      </c>
      <c r="C63" s="2"/>
      <c r="D63" s="24" t="s">
        <v>40</v>
      </c>
      <c r="E63" s="26">
        <v>5</v>
      </c>
      <c r="F63" s="44"/>
      <c r="G63" s="44">
        <f t="shared" si="3"/>
        <v>0</v>
      </c>
    </row>
    <row r="64" spans="1:7" s="5" customFormat="1" ht="15.75">
      <c r="A64" s="2"/>
      <c r="B64" s="49" t="s">
        <v>98</v>
      </c>
      <c r="C64" s="2"/>
      <c r="D64" s="24" t="s">
        <v>40</v>
      </c>
      <c r="E64" s="26">
        <v>8</v>
      </c>
      <c r="F64" s="44"/>
      <c r="G64" s="44">
        <f t="shared" si="3"/>
        <v>0</v>
      </c>
    </row>
    <row r="65" spans="1:7" s="5" customFormat="1" ht="15.75">
      <c r="A65" s="2"/>
      <c r="B65" s="49" t="s">
        <v>99</v>
      </c>
      <c r="C65" s="2"/>
      <c r="D65" s="24" t="s">
        <v>40</v>
      </c>
      <c r="E65" s="26">
        <v>2</v>
      </c>
      <c r="F65" s="44"/>
      <c r="G65" s="44">
        <f t="shared" si="3"/>
        <v>0</v>
      </c>
    </row>
    <row r="66" spans="1:7" s="5" customFormat="1" ht="15.75">
      <c r="A66" s="2"/>
      <c r="B66" s="49" t="s">
        <v>100</v>
      </c>
      <c r="C66" s="2"/>
      <c r="D66" s="24" t="s">
        <v>40</v>
      </c>
      <c r="E66" s="26">
        <v>2</v>
      </c>
      <c r="F66" s="44"/>
      <c r="G66" s="44">
        <f t="shared" ref="G66" si="5">E66*F66</f>
        <v>0</v>
      </c>
    </row>
    <row r="67" spans="1:7" s="5" customFormat="1" ht="15.75">
      <c r="A67" s="2"/>
      <c r="B67" s="49" t="s">
        <v>101</v>
      </c>
      <c r="C67" s="2"/>
      <c r="D67" s="24" t="s">
        <v>40</v>
      </c>
      <c r="E67" s="26">
        <v>7</v>
      </c>
      <c r="F67" s="44"/>
      <c r="G67" s="44">
        <f t="shared" si="3"/>
        <v>0</v>
      </c>
    </row>
    <row r="68" spans="1:7" s="5" customFormat="1" ht="30">
      <c r="A68" s="2" t="s">
        <v>56</v>
      </c>
      <c r="B68" s="32" t="s">
        <v>106</v>
      </c>
      <c r="C68" s="2"/>
      <c r="D68" s="24" t="s">
        <v>15</v>
      </c>
      <c r="E68" s="26">
        <v>1</v>
      </c>
      <c r="F68" s="44"/>
      <c r="G68" s="44">
        <f t="shared" si="3"/>
        <v>0</v>
      </c>
    </row>
    <row r="69" spans="1:7" s="5" customFormat="1" ht="30">
      <c r="A69" s="2" t="s">
        <v>57</v>
      </c>
      <c r="B69" s="32" t="s">
        <v>107</v>
      </c>
      <c r="C69" s="2"/>
      <c r="D69" s="24" t="s">
        <v>40</v>
      </c>
      <c r="E69" s="26">
        <v>8</v>
      </c>
      <c r="F69" s="44"/>
      <c r="G69" s="44">
        <f t="shared" si="3"/>
        <v>0</v>
      </c>
    </row>
    <row r="70" spans="1:7" s="5" customFormat="1" ht="30">
      <c r="A70" s="2" t="s">
        <v>58</v>
      </c>
      <c r="B70" s="32" t="s">
        <v>108</v>
      </c>
      <c r="C70" s="2"/>
      <c r="D70" s="24" t="s">
        <v>40</v>
      </c>
      <c r="E70" s="26">
        <v>11</v>
      </c>
      <c r="F70" s="44"/>
      <c r="G70" s="44">
        <f t="shared" si="3"/>
        <v>0</v>
      </c>
    </row>
    <row r="71" spans="1:7" s="5" customFormat="1" ht="45">
      <c r="A71" s="2" t="s">
        <v>59</v>
      </c>
      <c r="B71" s="32" t="s">
        <v>109</v>
      </c>
      <c r="C71" s="2"/>
      <c r="D71" s="24" t="s">
        <v>15</v>
      </c>
      <c r="E71" s="26">
        <v>1</v>
      </c>
      <c r="F71" s="44"/>
      <c r="G71" s="44">
        <f t="shared" si="3"/>
        <v>0</v>
      </c>
    </row>
    <row r="72" spans="1:7" s="5" customFormat="1" ht="30">
      <c r="A72" s="2" t="s">
        <v>60</v>
      </c>
      <c r="B72" s="32" t="s">
        <v>110</v>
      </c>
      <c r="C72" s="2"/>
      <c r="D72" s="24" t="s">
        <v>15</v>
      </c>
      <c r="E72" s="26">
        <v>1</v>
      </c>
      <c r="F72" s="44"/>
      <c r="G72" s="44">
        <f t="shared" si="3"/>
        <v>0</v>
      </c>
    </row>
    <row r="73" spans="1:7" s="5" customFormat="1" ht="30">
      <c r="A73" s="2" t="s">
        <v>61</v>
      </c>
      <c r="B73" s="32" t="s">
        <v>24</v>
      </c>
      <c r="C73" s="2"/>
      <c r="D73" s="24" t="s">
        <v>15</v>
      </c>
      <c r="E73" s="26">
        <v>1</v>
      </c>
      <c r="F73" s="44"/>
      <c r="G73" s="44">
        <f t="shared" si="3"/>
        <v>0</v>
      </c>
    </row>
    <row r="74" spans="1:7">
      <c r="A74" s="2"/>
      <c r="B74" s="2"/>
      <c r="C74" s="2"/>
      <c r="D74" s="2"/>
      <c r="E74" s="2"/>
      <c r="F74" s="2"/>
      <c r="G74" s="2"/>
    </row>
    <row r="75" spans="1:7" ht="27.95" customHeight="1">
      <c r="A75" s="29"/>
      <c r="B75" s="30" t="s">
        <v>111</v>
      </c>
      <c r="C75" s="30"/>
      <c r="D75" s="30"/>
      <c r="E75" s="30"/>
      <c r="F75" s="30" t="s">
        <v>19</v>
      </c>
      <c r="G75" s="31">
        <f>SUM(G47:G73)</f>
        <v>0</v>
      </c>
    </row>
    <row r="76" spans="1:7">
      <c r="A76" s="2"/>
      <c r="B76" s="2"/>
      <c r="C76" s="2"/>
      <c r="D76" s="2"/>
      <c r="E76" s="2"/>
      <c r="F76" s="2"/>
      <c r="G76" s="2"/>
    </row>
    <row r="77" spans="1:7">
      <c r="A77" s="33"/>
      <c r="B77" s="32"/>
      <c r="C77" s="32"/>
      <c r="D77" s="32"/>
      <c r="E77" s="32"/>
      <c r="F77" s="32"/>
      <c r="G77" s="35"/>
    </row>
    <row r="78" spans="1:7">
      <c r="A78" s="33"/>
      <c r="B78" s="32"/>
      <c r="C78" s="32"/>
      <c r="D78" s="32"/>
      <c r="E78" s="32"/>
      <c r="F78" s="32"/>
      <c r="G78" s="35"/>
    </row>
    <row r="79" spans="1:7" ht="39.950000000000003" customHeight="1">
      <c r="A79" s="33"/>
      <c r="B79" s="40" t="s">
        <v>36</v>
      </c>
      <c r="C79" s="40"/>
      <c r="D79" s="39"/>
      <c r="E79" s="39"/>
      <c r="F79" s="39" t="s">
        <v>19</v>
      </c>
      <c r="G79" s="42">
        <f>SUM(G16+G33+G44+G75)</f>
        <v>0</v>
      </c>
    </row>
    <row r="80" spans="1:7">
      <c r="A80" s="33"/>
      <c r="B80" s="32"/>
      <c r="C80" s="32"/>
      <c r="D80" s="32"/>
      <c r="E80" s="32"/>
      <c r="F80" s="32"/>
      <c r="G80" s="35"/>
    </row>
    <row r="81" spans="1:7">
      <c r="A81" s="33"/>
      <c r="B81" s="32"/>
      <c r="C81" s="32"/>
      <c r="D81" s="32"/>
      <c r="E81" s="32"/>
      <c r="F81" s="32"/>
      <c r="G81" s="34"/>
    </row>
    <row r="82" spans="1:7">
      <c r="A82" s="33"/>
      <c r="B82" s="39" t="s">
        <v>37</v>
      </c>
      <c r="C82" s="39"/>
      <c r="D82" s="32"/>
      <c r="E82" s="39" t="s">
        <v>38</v>
      </c>
      <c r="F82" s="32"/>
      <c r="G82" s="35"/>
    </row>
    <row r="83" spans="1:7">
      <c r="A83" s="33"/>
      <c r="B83" s="55"/>
      <c r="C83" s="41"/>
      <c r="D83" s="32"/>
      <c r="E83" s="58"/>
      <c r="F83" s="59"/>
      <c r="G83" s="60"/>
    </row>
    <row r="84" spans="1:7">
      <c r="A84" s="33"/>
      <c r="B84" s="56"/>
      <c r="C84" s="41"/>
      <c r="D84" s="32"/>
      <c r="E84" s="61"/>
      <c r="F84" s="62"/>
      <c r="G84" s="63"/>
    </row>
    <row r="85" spans="1:7">
      <c r="A85" s="33"/>
      <c r="B85" s="56"/>
      <c r="C85" s="41"/>
      <c r="D85" s="32"/>
      <c r="E85" s="61"/>
      <c r="F85" s="62"/>
      <c r="G85" s="63"/>
    </row>
    <row r="86" spans="1:7">
      <c r="A86" s="33"/>
      <c r="B86" s="57"/>
      <c r="C86" s="41"/>
      <c r="D86" s="32"/>
      <c r="E86" s="64"/>
      <c r="F86" s="65"/>
      <c r="G86" s="66"/>
    </row>
    <row r="87" spans="1:7" ht="15.75" thickBot="1">
      <c r="A87" s="36"/>
      <c r="B87" s="37"/>
      <c r="C87" s="37"/>
      <c r="D87" s="37"/>
      <c r="E87" s="37"/>
      <c r="F87" s="37"/>
      <c r="G87" s="38"/>
    </row>
    <row r="88" spans="1:7">
      <c r="D88"/>
    </row>
    <row r="89" spans="1:7">
      <c r="D89"/>
    </row>
    <row r="90" spans="1:7">
      <c r="D90"/>
    </row>
    <row r="91" spans="1:7">
      <c r="D91"/>
    </row>
    <row r="92" spans="1:7">
      <c r="D92"/>
    </row>
    <row r="93" spans="1:7">
      <c r="D93"/>
    </row>
    <row r="94" spans="1:7">
      <c r="D94"/>
    </row>
    <row r="95" spans="1:7">
      <c r="D95"/>
    </row>
    <row r="96" spans="1:7">
      <c r="D96"/>
    </row>
    <row r="97" spans="4:4">
      <c r="D97"/>
    </row>
    <row r="98" spans="4:4">
      <c r="D98"/>
    </row>
    <row r="99" spans="4:4">
      <c r="D99"/>
    </row>
    <row r="100" spans="4:4">
      <c r="D100"/>
    </row>
    <row r="101" spans="4:4">
      <c r="D101"/>
    </row>
    <row r="102" spans="4:4">
      <c r="D102"/>
    </row>
    <row r="103" spans="4:4">
      <c r="D103"/>
    </row>
    <row r="104" spans="4:4">
      <c r="D104"/>
    </row>
    <row r="105" spans="4:4">
      <c r="D105"/>
    </row>
    <row r="106" spans="4:4">
      <c r="D106"/>
    </row>
    <row r="107" spans="4:4">
      <c r="D107"/>
    </row>
    <row r="108" spans="4:4">
      <c r="D108"/>
    </row>
    <row r="109" spans="4:4">
      <c r="D109"/>
    </row>
    <row r="110" spans="4:4">
      <c r="D110"/>
    </row>
    <row r="111" spans="4:4">
      <c r="D111"/>
    </row>
    <row r="112" spans="4:4">
      <c r="D112"/>
    </row>
    <row r="113" spans="4:4">
      <c r="D113"/>
    </row>
    <row r="114" spans="4:4">
      <c r="D114"/>
    </row>
    <row r="115" spans="4:4">
      <c r="D115"/>
    </row>
    <row r="116" spans="4:4">
      <c r="D116"/>
    </row>
    <row r="117" spans="4:4">
      <c r="D117"/>
    </row>
    <row r="118" spans="4:4">
      <c r="D118"/>
    </row>
    <row r="119" spans="4:4">
      <c r="D119"/>
    </row>
    <row r="120" spans="4:4">
      <c r="D120"/>
    </row>
    <row r="121" spans="4:4">
      <c r="D121"/>
    </row>
    <row r="122" spans="4:4">
      <c r="D122"/>
    </row>
    <row r="123" spans="4:4">
      <c r="D123"/>
    </row>
    <row r="124" spans="4:4">
      <c r="D124"/>
    </row>
    <row r="125" spans="4:4">
      <c r="D125"/>
    </row>
    <row r="126" spans="4:4">
      <c r="D126"/>
    </row>
    <row r="127" spans="4:4">
      <c r="D127"/>
    </row>
    <row r="128" spans="4:4">
      <c r="D128"/>
    </row>
    <row r="129" spans="4:4">
      <c r="D129"/>
    </row>
    <row r="130" spans="4:4">
      <c r="D130"/>
    </row>
    <row r="131" spans="4:4">
      <c r="D131"/>
    </row>
    <row r="132" spans="4:4">
      <c r="D132"/>
    </row>
    <row r="133" spans="4:4">
      <c r="D133"/>
    </row>
    <row r="134" spans="4:4">
      <c r="D134"/>
    </row>
    <row r="135" spans="4:4">
      <c r="D135"/>
    </row>
    <row r="136" spans="4:4">
      <c r="D136"/>
    </row>
    <row r="137" spans="4:4">
      <c r="D137"/>
    </row>
    <row r="138" spans="4:4">
      <c r="D138"/>
    </row>
    <row r="139" spans="4:4">
      <c r="D139"/>
    </row>
    <row r="140" spans="4:4">
      <c r="D140"/>
    </row>
    <row r="141" spans="4:4">
      <c r="D141"/>
    </row>
    <row r="142" spans="4:4">
      <c r="D142"/>
    </row>
    <row r="143" spans="4:4">
      <c r="D143"/>
    </row>
    <row r="144" spans="4:4">
      <c r="D144"/>
    </row>
    <row r="145" spans="4:4">
      <c r="D145"/>
    </row>
    <row r="146" spans="4:4">
      <c r="D146"/>
    </row>
    <row r="147" spans="4:4">
      <c r="D147"/>
    </row>
    <row r="148" spans="4:4">
      <c r="D148"/>
    </row>
    <row r="149" spans="4:4">
      <c r="D149"/>
    </row>
    <row r="150" spans="4:4">
      <c r="D150"/>
    </row>
    <row r="151" spans="4:4">
      <c r="D151"/>
    </row>
    <row r="152" spans="4:4">
      <c r="D152"/>
    </row>
    <row r="153" spans="4:4">
      <c r="D153"/>
    </row>
  </sheetData>
  <mergeCells count="9">
    <mergeCell ref="A46:B46"/>
    <mergeCell ref="A35:B35"/>
    <mergeCell ref="B83:B86"/>
    <mergeCell ref="E83:G86"/>
    <mergeCell ref="A7:B7"/>
    <mergeCell ref="A18:B18"/>
    <mergeCell ref="B52:F52"/>
    <mergeCell ref="B58:F58"/>
    <mergeCell ref="B62:F6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KORISNIK5</dc:creator>
  <cp:lastModifiedBy>Student</cp:lastModifiedBy>
  <cp:lastPrinted>2020-02-05T13:27:13Z</cp:lastPrinted>
  <dcterms:created xsi:type="dcterms:W3CDTF">2019-10-30T08:34:05Z</dcterms:created>
  <dcterms:modified xsi:type="dcterms:W3CDTF">2020-04-24T09:58:41Z</dcterms:modified>
</cp:coreProperties>
</file>