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60" windowHeight="11265" activeTab="0"/>
  </bookViews>
  <sheets>
    <sheet name=" TROŠKOVNIK" sheetId="1" r:id="rId1"/>
  </sheets>
  <definedNames/>
  <calcPr fullCalcOnLoad="1"/>
</workbook>
</file>

<file path=xl/sharedStrings.xml><?xml version="1.0" encoding="utf-8"?>
<sst xmlns="http://schemas.openxmlformats.org/spreadsheetml/2006/main" count="248" uniqueCount="155">
  <si>
    <t>1.    PRETHODNI  I  PRIPREMNI  RADOVI</t>
  </si>
  <si>
    <t>R.br.</t>
  </si>
  <si>
    <t>OPIS RADOVA</t>
  </si>
  <si>
    <t>Jed. mjere</t>
  </si>
  <si>
    <r>
      <rPr>
        <sz val="8"/>
        <rFont val="Arial"/>
        <family val="2"/>
      </rPr>
      <t>Količina</t>
    </r>
  </si>
  <si>
    <r>
      <rPr>
        <sz val="8"/>
        <rFont val="Arial"/>
        <family val="2"/>
      </rPr>
      <t>Jedinična cijena (kn)</t>
    </r>
  </si>
  <si>
    <t>Ukupan iznos (kn)</t>
  </si>
  <si>
    <t>paušal</t>
  </si>
  <si>
    <t>kom</t>
  </si>
  <si>
    <t>m</t>
  </si>
  <si>
    <t>m2</t>
  </si>
  <si>
    <t>REKAPITULACIJA:</t>
  </si>
  <si>
    <t>I.</t>
  </si>
  <si>
    <t>PRETHODNI I PRIPREMNI RADOVI</t>
  </si>
  <si>
    <t>kn</t>
  </si>
  <si>
    <t>DEMONTAŽA I RUŠENJA</t>
  </si>
  <si>
    <t>OSTALI RADOVI</t>
  </si>
  <si>
    <t>UKUPNO</t>
  </si>
  <si>
    <t>PDV (25%):</t>
  </si>
  <si>
    <t>SVEUKUPNO:</t>
  </si>
  <si>
    <t>I.   GRAĐEVINSKI RADOVI</t>
  </si>
  <si>
    <t>UKUPNO  -  1.  PRETHODNI I PRIPREMNI RADOVI :</t>
  </si>
  <si>
    <t>1.1.</t>
  </si>
  <si>
    <t>4.1.</t>
  </si>
  <si>
    <t>5.1.</t>
  </si>
  <si>
    <t>m1</t>
  </si>
  <si>
    <t>NAPOMENA : U jediničnu cijenu stavke obavezno uključiti svu skelu potrebnu za izvođenje radova, sve mjere osiguranja radnika i prolaznika, sva potrebna premještanja postojećih instalacija za potrebe izvođenje radova, vraćanje istih na mjesto i u prvobitno stanje funkcionalnosti, utovar materijala preostalog od rušenja i odvoz na gradsku deponiju koju odredi investitor za eventualnu ponovnu ugradnju. Također u jediničnu cijenu uključiti sva potrebna osiguranja i podupiranja kod rušenja, kao i čišćenje prostora po dovršetku radova.</t>
  </si>
  <si>
    <t>Završno  čišćenje  objekta  od  ostataka  ljepila,  silikata.  Potrebno
očistiti sve klupice, stakla i okoliš objekta.Obračun po kompletu radova.</t>
  </si>
  <si>
    <t>2.1.</t>
  </si>
  <si>
    <t>2.3.</t>
  </si>
  <si>
    <t>2.4.</t>
  </si>
  <si>
    <t>2.5.</t>
  </si>
  <si>
    <t>UKUPNO  -  4. IZOLACIJSKI I FASADERSKI RADOVI:</t>
  </si>
  <si>
    <r>
      <rPr>
        <sz val="8"/>
        <rFont val="Arial"/>
        <family val="2"/>
      </rPr>
      <t>- kućni broj</t>
    </r>
  </si>
  <si>
    <t xml:space="preserve"> - nosač zastava</t>
  </si>
  <si>
    <t>Otprašivanje  površine   pročelja  i  pranje  vodenim  mlazom  pod
pritiskom,uključivo i pranje sokla. Stavka se obračunava po izvedenim situacijama upisom količina u građevinskoj knjizi i prema naputcima nadzornog inženjera. Obračun po m2.</t>
  </si>
  <si>
    <t>NAPOMENA :Žbukanje zidova i armirano betonske konstrukcije vršiti u pogodno vrijeme, kad su potpuno suhi, te u optimalnoj temperaturi. Žbukanje treba izbjegavati za vrijeme zimskih i ljetnih visokih temperatura, jer može doći do smrzavanja odnosno prebrzog sušenja žbuke.</t>
  </si>
  <si>
    <t>Ukoliko nije u opisu rada drugačije označeno, obračun kvadrature izvršiti po prosječnim normama. Povećanje zbog postotka otvora za vanjske plohe treba uključiti u jediničnbu cijenu jer se isto ne plaća po koeficijentu povećanja zasebno. Žbukanje zidova mora se izvesti u skladu sa projektom uz prethodnu provjeru kvalitete zidane konstukcije, u pogledu geometrije i čvrstoće, posebno na betonskim dijelovima gdje se moraju odstraniti eventualne masnoće od sredstva kojima se premazuje oplata radi lakšeg odvajanja betona. Za izvedbu radova upotrijebiti materijale koji odgovaraju normama. Ako se opisom pojedinog rada traži materijal koji nije obuhvaćen važećim normama, mora se ugraditi materijal u svemu prema naputku proizvođača, te sukladno garanciji i atestima ovlaštenih ustanova.</t>
  </si>
  <si>
    <t>Kod radova gdje je uz ugradbu materijala označena i dobava, isti treba uključiti, a također i eventualno izradu pojedinih elemenata koji se izvode na gradilištu i ugrađuju montažno. Jedinična cijena sadrži dopremu materijala na gradilište, sav materijal, alat, mehanizaciju, uskladištenje, montažu i demontažu skela i radnih platformi, troškove radne snage, sve horizontalne i vertikalne transporte, čišćenje nakon izvedbe radova, svu štetu i troškove popravaka kao posljedice nepažnje, troškove zaštite na radu, troškove stesta, zaštitu zidnih površina od utjecaja vrućine, hladnoće i atmosferskih nepogoda. Obračun izvršenih radova izvršit će se prema jedinici mjere pojedinog rada i prema stvarno izvršenim količinama ovjerenih od nadzorne službe investitora. Prije predaje ponude izvođač radova mora zatražiti sva potrebna razjašnjenja od projektanta ukoliko neke stavke u troškovniku nisu dovoljno opisane, jer se kasniji prigovori neće uzeti u obzir. Po završetku radova sav otpadni mateijal na gradilišnoj deponiji potrebno je sortirati prema tipu, te odvesti na deponiju određene od strane općine ili županije, pridržavajući se Zakona o otpadu (NN 178/04, 153/05, 111/06) i Zakona o zaštiti okoliša ( NN 110/07).</t>
  </si>
  <si>
    <t>3.1.</t>
  </si>
  <si>
    <t>3.2.</t>
  </si>
  <si>
    <t>Obrada vertiklanih i horizontalnih istaka fasade r.š. Do 60 cm              polimer-cementnim mortom sa ugradnjom PVC kutnika.</t>
  </si>
  <si>
    <t>UKUPNO  -  3.  UKUPNO ZAVRŠNO - ZIDARSKI RADOVI:</t>
  </si>
  <si>
    <t xml:space="preserve"> - rasvjetna tijela</t>
  </si>
  <si>
    <t>ZAVRŠNO - ZIDARSKI RADOVI</t>
  </si>
  <si>
    <t>IZOLACIJSKI I FASADERSKI RADOVI</t>
  </si>
  <si>
    <t xml:space="preserve"> - vanjska jedinica klima uređaja</t>
  </si>
  <si>
    <t>Demontaža   i   privremeno   deponiranje   raznih   elemenata   na
pročelju zgrade  na  mjesto prema  odluci nadzornog  inženjera i suvlasnika  zgrade  te  ponovna  montaža  nakon  izvedbe  radova. U cijeni sav potreban rad,alat i pomoćni materijal . Obračun po kom/m1.</t>
  </si>
  <si>
    <t xml:space="preserve"> - satelitska antena</t>
  </si>
  <si>
    <t xml:space="preserve"> - sušila za robu</t>
  </si>
  <si>
    <t>4.2.</t>
  </si>
  <si>
    <t>4.3.</t>
  </si>
  <si>
    <r>
      <t>Obračun po m</t>
    </r>
    <r>
      <rPr>
        <sz val="8"/>
        <color indexed="8"/>
        <rFont val="Times New Roman"/>
        <family val="1"/>
      </rPr>
      <t>²</t>
    </r>
    <r>
      <rPr>
        <sz val="8"/>
        <rFont val="Arial"/>
        <family val="2"/>
      </rPr>
      <t xml:space="preserve"> izvedene izolacije uključivo foliju.</t>
    </r>
  </si>
  <si>
    <t>Obračun po m2 izvedene obloge stropa.</t>
  </si>
  <si>
    <t>2.2.</t>
  </si>
  <si>
    <t>Pažljiva   demontaža   postojećih   vanjskih   prozorskih   limenih  i
kamenih klupčica sa odvozom na gradski deponij. U cijeni sav potreban rad s odvozom na gradski deponij.                               Obračun po metru dužnom demontirane klupčice.</t>
  </si>
  <si>
    <t>4.5.</t>
  </si>
  <si>
    <t>4.6.</t>
  </si>
  <si>
    <t>1.</t>
  </si>
  <si>
    <t>2.</t>
  </si>
  <si>
    <t>3.</t>
  </si>
  <si>
    <t>4.</t>
  </si>
  <si>
    <t>5.</t>
  </si>
  <si>
    <r>
      <rPr>
        <b/>
        <sz val="11"/>
        <rFont val="Arial"/>
        <family val="2"/>
      </rPr>
      <t>GRAĐEVINSKI  RADOVI</t>
    </r>
  </si>
  <si>
    <r>
      <rPr>
        <sz val="8"/>
        <rFont val="Arial"/>
        <family val="2"/>
      </rPr>
      <t>m2</t>
    </r>
  </si>
  <si>
    <t>3. ZAVRŠNO - ZIDARSKI RADOVI</t>
  </si>
  <si>
    <t xml:space="preserve">2. DEMONTAŽA I RUŠENJA                                                                                                                        </t>
  </si>
  <si>
    <t>4. IZOLACIJSKI I FASADERSKI RADOVI :</t>
  </si>
  <si>
    <t>Dobava,postava,skidanje  i  otprema   cijevne  fasadne  skele  od
bešavnih cijevi (visina montaže do 10 m visine). Skelu izvesti prema postojećim HTZ propisima i u svemu kako je opisano u općim uvjetima. U jediničnu cijenu uključiti  i zaštitni zastor o jutenih ili plastičnih traka,koje se postavljaju s vanjske strane skele po cijeloj  površini. Skelu  je  potrebno osigurati od prevrtanja sidrenjem u objekat, a od udara groma uzemljenjem. Potrebno je izvesti pomoćne željezne ili drvene ljestve-penjalice u svrhu vertikalne komunikacije po skeli. Prije izvedbe skele izvođač je dužan izraditi projekt skele što je u cijeni stavke. Obračun se vrši po m2 verikalne projekcije  površine skele.</t>
  </si>
  <si>
    <t xml:space="preserve"> - vertikalni limeni oluk - samo demontaža</t>
  </si>
  <si>
    <t>5.2.</t>
  </si>
  <si>
    <t>5.3.</t>
  </si>
  <si>
    <t>5.4.</t>
  </si>
  <si>
    <t xml:space="preserve"> - parlafon</t>
  </si>
  <si>
    <t>Djelomično skidanje stare fasadne boje struganjem. Skida se sva slabovezujuća boja sa postojeće žbuke. U cijenu uključen odvoz i zbrinjavanje materijala. Iskazana količina je aproksimativna (50%). Obračun po m2 uklonjene boje.</t>
  </si>
  <si>
    <t>Uklanjanje   slabodržeće  žbuke  s  pročelja  zgrade   do  nosivog
dijela. Debljina sloja 2.5 cm. Detaljan pregled nakon postavljene skele uz prisustvo i ovjerom nadzornog inženjera. Na crtežu pročelja označiti ustanovljene neravnine i kotirati slabodržeće površine.  Iskazana količina je aproksimativna (50%). Obračun po m2 površine s odvozom šute na gradski deponij.</t>
  </si>
  <si>
    <t xml:space="preserve"> - vanjska kućna antena - riblja kost</t>
  </si>
  <si>
    <t xml:space="preserve"> - gromobranska traka- demontaža i postava nove</t>
  </si>
  <si>
    <t>4.4.</t>
  </si>
  <si>
    <t>2.7.</t>
  </si>
  <si>
    <t>Pažljivo skidanje sljemenjaka sa sljemena i grebena krova, spuštanje na tlo i odlaganje na deponij.  Obračun po m1.</t>
  </si>
  <si>
    <t>2.6.</t>
  </si>
  <si>
    <t>5. TESARSKI I KROVOPOKRIVAČKI RADOVI</t>
  </si>
  <si>
    <t>Obračun po m²  površine krovišta.</t>
  </si>
  <si>
    <t>Izrada kontinuirane daščane oplate debljine 24 mm, postava dasaka okivanjem sa gornje strane na rogove drvene nosive konstrukcije. Obračun po m2 postavljene daščane oplate.</t>
  </si>
  <si>
    <t>Nabava, doprema i postava uzdužnih (kontra) letvi 5/3 cm koje se polažu okomito na strehu odnosno na rogove i poprečnih letava koje se polažu paralelno sa strehom na osnom razmaku prema uputama proizvođača pokrova, uključujući  potrebni materijal kao i premaz zaštitnim antifungicidnim sredstvom.  Stavka uključuje i dopremu i postavljanje vodonepropusne, a paropropusne folije koja se postavlja na mineralnu vunu,odnosno rogove.</t>
  </si>
  <si>
    <t>Obračun po m² površine krova.</t>
  </si>
  <si>
    <t>5.5.</t>
  </si>
  <si>
    <t>Ugradnja elemenata okapnice u što je uključeno:</t>
  </si>
  <si>
    <t>a) PVC rešetka za okapnicu, postavlja se na prvu letvu ispod prvog reda crijepa</t>
  </si>
  <si>
    <t>b) PVC perforirana traka za ulaz zraka u ventilirani dio krova širine 10 cm, postavlja se po cijeloj okapnici</t>
  </si>
  <si>
    <t>5.6.</t>
  </si>
  <si>
    <t>5.7.</t>
  </si>
  <si>
    <t>Pričvršćivanje crijepa i ostalih tipskih elemenata krovnih pokrova:</t>
  </si>
  <si>
    <t>a) bočnom spojnicom</t>
  </si>
  <si>
    <t>b) čavlima</t>
  </si>
  <si>
    <t>UKUPNO  -  5. TESARSKI I KROVOPOKRIVAČKI RADOVI:</t>
  </si>
  <si>
    <t>6. LIMARSKI RADOVI</t>
  </si>
  <si>
    <t>6.1.</t>
  </si>
  <si>
    <t>m'</t>
  </si>
  <si>
    <t>6.2.</t>
  </si>
  <si>
    <t>UKUPNO  -  6. LIMARSKI RADOVI:</t>
  </si>
  <si>
    <t>7.1.</t>
  </si>
  <si>
    <t>7.2.</t>
  </si>
  <si>
    <t>7.3.</t>
  </si>
  <si>
    <t>6.</t>
  </si>
  <si>
    <t>7.</t>
  </si>
  <si>
    <t>TESARSKI I KROVOPOKRIVAČKI RADOVI</t>
  </si>
  <si>
    <t>LIMARSKI RADOVI</t>
  </si>
  <si>
    <t>NAPOMENA : Spojeve dodatno armirati staklenom mrežicom po potrebi. Za ojačanje rubova, zaštitu uglova koristiti tipske aluminijske poliesterski zaštićene profile za vanjske rubove. Uključivo i postava svih rubnih, završnih profila, te ugradnja tipskog završnog profila za okapnicu istaka (sve uključeno u cijenu m2 pročelja). Potrebno je izvesti sve pravilno i oštrih bridova, te glatkih i ravnih površina. Sve prema uputama proizvođača. Boju, ton i teksturu pročelja odredit će investitor na osnovu uzorka (boja treba biti ujednačena po cijeloj površini). U jediničnu cijenu ulazi sve komplet sa dobavom, dopremom i ugradnjom, a uvjet je da se nanošenje žbuke vrši ručno. Otvori manji od 3 m2 nisu odbijani, od većih otvora odbijana je samo površina veća od 3 m2. U cijenu stavke 4.1. potrebno je uključiti i izradu špaleta otvora s vanjske strane sa kamenom vunom d=2 cm (ovisno po potrebi) i završnu obradu slojevima sukladno okolnim obodima zidova. Radove moraju izvoditi obučeni radnici s certifikatom. Dozvoljena je primjena sistema jednog izvođača. Ne smiju se miješati materijali više izvođača. Kod izvođenja radova i pri manipulaciji izolaterskim radovima treba poštovati pravila struke i strogo se držati preporuka proizvođača i HUPFAS-a.</t>
  </si>
  <si>
    <t>Izvedba  žbuke  na  oštećenim  dijelovima  pročelja , te  ravnanje završno grubom žbukom u debljini do max 3,0 cm u ravnini sa postojećom završnom žbukom na dijelovima koji se pokrivaju toplinskom izolacijom . Ukoliko  su  potrebne  veće debljine,žbukanje izvesti u više slojeva na prethodno očvrsli sloj. Stavka se obračunava po izvedenim situacijama sa upisom količina u građevinskoj knjizi i sa ovjerom nadzornog inženjera.              Obračun po m2 izvedene površine.</t>
  </si>
  <si>
    <t>Izrada drvene krovne konstrukcije od crnogorice II klase za ugradnju pokrova. Stavka obuhvaća nabavu i dopremu svog potrebnog materijala kao i premaz građe zaštitnim antifungicidnim sredstvom. Dimenzije  konstruktivnih elemenata drvene krovne konstrukcije su 10/12 cm na razmaku 1,0 m.</t>
  </si>
  <si>
    <t>UKUPNO  -  2.  UKUPNO DEMONTAŽA I RUŠENJA:</t>
  </si>
  <si>
    <t>dim. 600 x 600 mm</t>
  </si>
  <si>
    <t>8.1.</t>
  </si>
  <si>
    <t>PVC STOLARIJA</t>
  </si>
  <si>
    <t>8.</t>
  </si>
  <si>
    <t>7. PVC STOLARIJA</t>
  </si>
  <si>
    <t>7.4.</t>
  </si>
  <si>
    <t>7.5.</t>
  </si>
  <si>
    <t>7.6.</t>
  </si>
  <si>
    <t>7.7.</t>
  </si>
  <si>
    <t>7.8.</t>
  </si>
  <si>
    <t>UKUPNO  - 7. PVC STOLARIJA  :</t>
  </si>
  <si>
    <t>dim. 1300 x 1400 mm</t>
  </si>
  <si>
    <t>dim. 900 x 1400 mm</t>
  </si>
  <si>
    <t>dim. 1400 x 2300 mm</t>
  </si>
  <si>
    <t>dim. 1400 x 1400 mm</t>
  </si>
  <si>
    <t>Dobava i izvedba toplinske izolacije negrijanih prostorija, ulaza i balkona, pločama kamene vune namijenjene za ETICS fasadu, debljine 3 cm.                                                                                                Stavka uključuje:                                                                                     - nanošenje impregnacijskog sloja,                                                        - nanošenje mase za ljepljenje u debljini min 2 mm,                                 - postavu izolacijske ploče d=3 cm,                                                        - učvršćenje plastičnim pričvrsnicama sa širokim glavama na podlogu,                                                                                                 - nanošenje bescementnog morta za armiranje,                                       - armiranje tkaninom od staklenih vlakana sa preklopima od min 10 cm (utiskivanje vršiti zajedno sa postavom drugog sloja morta za armiranje),                                                                                              - postavu kutnih profila na istaknutim bridovima,                                   - postava okapnih profila,                                                                      - drugi sloj morta za armiranje nakon sušenja od 24 h ,                        - treći sloj morta - izravnavajući i vezivni sloj                                        - nanošenje silikatnog završnog premaza, granulacije 2 mm, u tonu po izboru Investitora.                                                                            U cijeni komplet materijal i rad. Za sve slojeve potebno je primjeniti jedinstven fasadni sustav, za koji će izvoditelj osigurati atestnu dokumentaciju. Obračun po m2.</t>
  </si>
  <si>
    <t>Dobava, doprema i ugradnja dilatacijskog profila V i E oblika s mrežicom na spoju dva objekta. Obračun po m1.</t>
  </si>
  <si>
    <t>Pažljivo demontaža postojeće stolarije, spuštanje na tlo i odlaganje na gradilišni deponij. Obračun po m2.</t>
  </si>
  <si>
    <t>2.8.</t>
  </si>
  <si>
    <t xml:space="preserve">TROŠKOVNIK GRAĐEVINSKO - OBRTNIČKIH RADOVA ZA POVEĆANJE TOPLINSKE ZAŠTITE VANJSKE OVOJNICE STAMBENE ZGRADE NA ADRESI REŠETARI 22, 23 i 24 - 51 215 KASTAV                                                     </t>
  </si>
  <si>
    <t>dim. 1200 x 1400 mm</t>
  </si>
  <si>
    <t>dim. 850 x 2250 mm</t>
  </si>
  <si>
    <t>dim. 700 x 2300 mm</t>
  </si>
  <si>
    <t>8. OSTALI RADOVI</t>
  </si>
  <si>
    <t>8.2.</t>
  </si>
  <si>
    <t>UKUPNO  -  8.  OSTALI RADOVI:</t>
  </si>
  <si>
    <t xml:space="preserve">Dobava i montaža obloge stropa, d=1,25 cm na tipskoj metalnoj podkonstrukciji. Obloga stropne konstrukcije izvodi se direktnim ovjesom na način da se originalna tipska metalna podkonstrukcija, d=3,5 cm direktno pričvrsti na podgled ab konstrukcije, te da se na nju fiksira obloga iz gipskartonskih ploča. Sve izvesti prema nacrtima, u originalnoj metalnoj podkonstrukciji, u svemu prema uputama proizvođača. U jediničnu cijenu je uključen sav potreban rad, materijal i pribor za izvedbu stropa, potreban ovjes, bandažiranje spojeva, kitanje, postava rubnih profila, gletanje, ličenje i sl. , sve do potpune obrade oko elemenata u stropu, sve do potpune gotovosti obloge stropa. </t>
  </si>
  <si>
    <t xml:space="preserve">NAPOMENA : Sav upotrebljeni materijal i finalni građevinski proizvodi moraju odgovarati postojćim tehničkim propisima i normama. Izvoditelj je dužan na zahtjev investitora i nadzornog inženjera predočiti uzorke i prospekte za pojedine matrijale koji se planiraju upotrijebiti, kao i predočiti njihove ateste. Krovište mora biti pokriveno kvalitetnim matrijalom, pravilnog oblika, traženih dimenzija,koji u potpunosti zadovoljava važeće propise i standarde i ne smije propuštati vodu. Pokrivanje se vrši po propisima i pravilima zanata. Pokrivene plohe moraju biti ravne, bez uvala koje bi omogućavale skupljanje i zadržavanje vode. Prije početka pokrivanja krova sva limarija krova mora biti gotova i postavljena. Jedinična cijena obuhvaća sav rad, materijal, transport do gradilišta i sav horizontalan i vertikalan transport na gradilištu, te sav sitni spojni i pomoćni materijal.Sve radove treba izvest stručno i solidno, prema tehničkim propisima i pravilima dobrog zanata.           </t>
  </si>
  <si>
    <r>
      <t xml:space="preserve">Sav upotrebljeni materijal i finalni građevinski proizvodi moraju odgovarati postojećim tehničkim propisima i HR normama. Prilikom izvedbe tesarskih radova treba se u svemu pridržavati svih važećih propisa i standarda za drvene konstrukcije.                                                                                                      </t>
    </r>
    <r>
      <rPr>
        <b/>
        <i/>
        <sz val="8"/>
        <rFont val="Arial"/>
        <family val="2"/>
      </rPr>
      <t>NAPOMENA : Sve mjere uzeti na licu mjesta.</t>
    </r>
  </si>
  <si>
    <r>
      <t xml:space="preserve">Pokrivanje krova glinenim crijepom. U cijenu uključen sav potreban rad i materijal. Obračun po m2 kose površine krova.                                                     </t>
    </r>
    <r>
      <rPr>
        <b/>
        <i/>
        <sz val="8"/>
        <color indexed="8"/>
        <rFont val="Arial"/>
        <family val="2"/>
      </rPr>
      <t>Napomena: crijep se za letvu dodatno pričvršćuje pocinčanim kopčama protiv nevremena.</t>
    </r>
  </si>
  <si>
    <t>Pokrivanje sljemena krovišta glatkim sljemenjakom.Postavljanje u mort. U cijenu uključene vrijednosti svih radova i materijala. Obračun po m' sljemena.</t>
  </si>
  <si>
    <t xml:space="preserve">Jedinična cijena treba sadržavati:
- sav rad uključivo i uzimanje mjere na gradnji za izvedbu i obračun prema građevinskim normama.,
- sav materijal uključivo pomoćni te pričvrsni materijal,
- sav rad na gradnji i u radionici,
- sav transport i uskladištenje materijala,
- čišćenje i miniziranje željeznih dijelova
- dobavu i polaganje podložne ljepenke,
- ugradbu limarije upucavanjem,
- potrebne platforme, pokretnu skelu za montažu, kuke, užad, ljestve,
- ugradbu u ziđe ili sl. potrebnih obujmica, slivnika i sl.,
- čišćenje od otpadaka nakon izvršenih radova,
- zaštitu izvedenih radova do primopredaje.
Obračun se vrši po m ili m2, ovisno o vrsti elementa, prema važećim građevinskim normama za ojedine radove, što je i naznačeno u pojedinim stavkama troškovnika.Eventualne nejasnoće oko načina izvedbe ili obračuna izvoditelj je dužan razjasniti sa nadzornim inžinjerom prije samog pristupanja izvođenju.
</t>
  </si>
  <si>
    <t>Ugradnja  horizontalnog  opšava  razvijene širine max  40cm  debljine pocinčanog bojanog  lima d=0.6 mm. U cijeni je obračunat komplet s pričvrsnim materijalom i spajanje na horizontalnu hidroizolaciju. Obračun po m'. Prije davanja ponude izmjera na licu mjesta.</t>
  </si>
  <si>
    <t>Dobava materijala, izrada i ugradnja vertikalnih odvoda oborinske vode od pocinčanog bojanog lima d=0,55 mm, promjera cijevi 110 mm. U cijenu uključen sav potreban spojni i pričvrsni materijal. Obračun po m1.</t>
  </si>
  <si>
    <r>
      <rPr>
        <sz val="8"/>
        <rFont val="Arial"/>
        <family val="2"/>
      </rPr>
      <t xml:space="preserve">Izrada, dobava i montaža vanjskih prozora izrađenih iz PVC profila </t>
    </r>
    <r>
      <rPr>
        <i/>
        <sz val="8"/>
        <rFont val="Arial"/>
        <family val="2"/>
      </rPr>
      <t xml:space="preserve">                                        </t>
    </r>
    <r>
      <rPr>
        <sz val="8"/>
        <rFont val="Arial"/>
        <family val="2"/>
      </rPr>
      <t xml:space="preserve">koji moraju zadovoljiti uvjete norme HRN EN 14351-1:2006                   </t>
    </r>
    <r>
      <rPr>
        <i/>
        <sz val="8"/>
        <rFont val="Arial"/>
        <family val="2"/>
      </rPr>
      <t xml:space="preserve">ili jednakovrijedno </t>
    </r>
    <r>
      <rPr>
        <sz val="8"/>
        <rFont val="Arial"/>
        <family val="2"/>
      </rPr>
      <t xml:space="preserve">______________________________________________________ , imati 6-komorne profile,3 razine brtvljenja, čelična ojačanja u krilu i štoku , ostakljena troslojnim IZO 4+16+4+16+4 Argon Low-e staklom sa Ug &lt; ili =1,1 W/m²k ,zajednički koeficijent prozora iznosi Uw &lt; ili = 1,6 W/m2K.Izvesti sve prema shemi PVC stolarije. </t>
    </r>
  </si>
  <si>
    <t>Dobava, doprema i ugradnja kamenih klupčica s vanjske i unutarnje strane prozorskih otvora. Klupčice su iz brušenih kamenih ploča,  debljine minimalno 3 cm, širine cca 25 cm. U cijenu je uključena hidrizolacija ispod klupčica. Obračun po m1 izvedenih i ugrađenih kamenih klupčica.</t>
  </si>
  <si>
    <t>Pažljivo skidanje postojećeg pokrova, spuštanje na tlo i odlaganje na  deponij. U jediničnu cijenu uračunata i dmeontaža postojeće drvene građe. Obračun po m2.</t>
  </si>
  <si>
    <t>Dobava materijala i postava toplinske izolacije podgleda ploče podruma tvrdim ekstrudiranim polistirenom debljine 12 cm (λ=0,036W/m²K) ili jednakovrijedno ___________________________. Ispod polisitrena postavlja se aluminizirana polietilenska folija u jezgri ojačana tkaninom visokootpornom na kidanje,  debljine 0,20 mm,  gustoće 90 g/m2.                                                                                   Folija mora zadovoljiti uvjete norme HRN EN 13984.                                                              Relativni otpor difuziji vodene pare ;Sd 70 m prema HRN EN 1931       Razred reakcije na požar prema HRN EN 13501: F                                 ili jednakovrijedno ______________________________________________________  U stavku je uključen sav potreban rad i materijal. Radove obavezno izvoditi prema uputama proizvođača i u suradnji sa nadzornim inženjerom.</t>
  </si>
  <si>
    <t>Sav upotrebljeni materijal i finalni građevinski proizvodi moraju odgovarati postojećim tehničkim propisima i HR normama ili jednakovrijednom EN Normom.Prilikom izvedbe limarskih radova treba se u svemu pridržavati slijedećih propisa i normi:                     - Pravilnik o zaštiti na radu u građevinarstvu,                                      - Pravilnik o tehničkim mjerama i uvjetima za završne radove u građevinarstvu,                                                                                         - Tehnički uvjeti za izvođenje limarskih radova,                               Pomoćni i vezivni materijali kalaj, zakovice, zavrtnji i drugo moraju odgovarati odredbama HR normi ili jednakovrijednom EN Normom. Sve radove treba izvesti stručno i solidno, prema tehničkim proisima i uzancama zanata. Izvoditelj je dužan na zahtjev investitora ili nadzornog inženjera predočiti uzorke i prospekte za pojedine materijale.                                                                   Nestandardiziran materijal mora imati atest o kvaliteti izdan od organizacije ovlaštene za izdavanje atesta. Izvoditelj je također dužan da za svaku stavku izradi detaljni crtež i ovjeri ga kod projektanta i nadzornog inženjera.Različite vrste metala, koje se uslijed elektrolitskih pojava međusobno razaraju, ne smiju se izravno dodirivati. Sve željezne dijelove koji dolaze u dodir s cinkom ili ocinčanim limom treba preličiti asfaltnim lakom, ili odgovarajućim sredstvom. Kod polaganja lima na masivne podloge, potrebno je podloge prije oblaganja obložiti slojem krovne ljepenke  radi sprečavanja štetnih kemijskih uticaja na lim.Sva se učvršćenja i povezivanja limova moraju izvesti tako da konstrukcija bude osigurana od nevremena, atmosferilija i prodora vode u objekt, i da pojedini dijelovi mogu nesmetano raditi kod temperaturnih promjena bez štete po ispravnost konstrukcije.</t>
  </si>
  <si>
    <r>
      <t xml:space="preserve">Dobava materijala i postava toplinske izolacije krovne ploče od </t>
    </r>
    <r>
      <rPr>
        <i/>
        <sz val="8"/>
        <rFont val="Arial"/>
        <family val="2"/>
      </rPr>
      <t>mineralne vune debljine 12 cm (λ=0,037W/m²K)ili jednakovrijedno ______________________________</t>
    </r>
    <r>
      <rPr>
        <sz val="8"/>
        <rFont val="Arial"/>
        <family val="2"/>
      </rPr>
      <t xml:space="preserve">. Termoizolacija se postavlja na ab ploču. Ispod mineralne kamene vune postavlja se aluminizirana polietilenska folija u jezgri ojačana tkaninom visokootpornom na kidanje,  debljine 0,20 mm,  gustoće 90 g/m2.                                                                                   Folija mora zadovoljiti uvjete norme HRN EN 13984.                                                              Relativni otpor difuziji vodene pare ;Sd 70 m prema HRN EN 1931       Razred reakcije na požar prema HRN EN 13501: F                                 ili jednakovrijedno ______________________________________________________                         Iznad se postavlja paropropusno-vodonepropusna krovna folija s ljepljivom trakom za preklope od 50 cm  debljine 0,53 mm, gustoće 150 ±10%  g/m2.  Folija mora zadovoljiti uvjete norme HRN EN 13859-1,-2. Relativni otpor difuziji vodene pare ;Sd 0,02 m prema HRN EN 1931 Vodonepropusnost &gt;280 cm prema HRN EN 20811                     Razred reakcije na požar prema HRN EN 13501: E  ili jednakovrijedno ______________________________________________________ U stavku je uključen sav potreban rad i materijal.  </t>
    </r>
  </si>
  <si>
    <r>
      <t xml:space="preserve">Prostor između zidanog dijela i pvc profila izveden prema normama struke. Svi navedeni spojevi moraju imati vrhunsku hidroizolaciju i termoizolaciju međuprostora kako ne bi došlo do prodora vode, zraka ili prolaza topline. Sa vanjske strane dodatno izvesti silikoniranje kvalitetnim silikonom otpornim na atmosferske utjecaje i u boji profila.
U cijeni obuhvatiti sav potreban okov kao i izradu radioničke dokumentacije koja se daje na uvid i odobrenje osobi koja vrši nadzor na objektu. Uz dokumentaciju potrebno je dostaviti uzorak profila koji također treba odobriti nadzorna osoba. Bilo kakva ugradnja prije odobrenja uzorka i dokumentacije, nije dozvoljena.
Ostale izvedbene detalje dogovoriti sa Investitorom.
</t>
    </r>
    <r>
      <rPr>
        <b/>
        <i/>
        <sz val="8"/>
        <rFont val="Arial"/>
        <family val="2"/>
      </rPr>
      <t>Izvedba prema izmjeri na gradilištu.</t>
    </r>
  </si>
  <si>
    <t>Dobava i izvedba toplinske izolacije postojećeg objekta, pločama kamene vune debljine 10 cm.                                                                                                Stavka uključuje:                                                                                     - nanošenje impregnacijskog sloja,                                                        - nanošenje mase za ljepljenje u debljini min 2 mm,                                 - postavu izolacijske ploče d=10cm,                                                        - učvršćenje plastičnim pričvrsnicama sa širokim glavama na podlogu,                                                                                                 - nanošenje bescementnog morta za armiranje,                                       - armiranje tkaninom od staklenih vlakana sa preklopima od min 10 cm (utiskivanje vršiti zajedno sa postavom drugog sloja morta za armiranje),                                                                                              - postavu kutnih profila na istaknutim bridovima,                                   - postava okapnih profila,                                                                      - drugi sloj morta za armiranje nakon sušenja od 24 h ,                        - treći sloj morta za armiranje - izravnavajući i vezujući sloj                     - nanošenje silikatnog završnog premaza, granulacije 2 mm, u tonu po izboru Investitora.                                                                            U cijeni komplet materijal i rad. Za sve slojeve potebno je primjeniti jedinstven fasadni sustav, za koji će izvoditelj osigurati atestnu dokumentaciju. Obračun po m2.                                           NAPOMENA: U kvadraturu se uračunati balkoni .</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</si>
</sst>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
    <numFmt numFmtId="165" formatCode="###0.00;###0.00"/>
    <numFmt numFmtId="166" formatCode="#,##0.00;#,##0.00"/>
    <numFmt numFmtId="167" formatCode="&quot;Yes&quot;;&quot;Yes&quot;;&quot;No&quot;"/>
    <numFmt numFmtId="168" formatCode="&quot;True&quot;;&quot;True&quot;;&quot;False&quot;"/>
    <numFmt numFmtId="169" formatCode="&quot;On&quot;;&quot;On&quot;;&quot;Off&quot;"/>
    <numFmt numFmtId="170" formatCode="[$€-2]\ #,##0.00_);[Red]\([$€-2]\ #,##0.00\)"/>
  </numFmts>
  <fonts count="68">
    <font>
      <sz val="10"/>
      <color rgb="FF000000"/>
      <name val="Times New Roman"/>
      <family val="1"/>
    </font>
    <font>
      <sz val="11"/>
      <color indexed="8"/>
      <name val="Calibri"/>
      <family val="2"/>
    </font>
    <font>
      <sz val="10"/>
      <name val="Arial"/>
      <family val="2"/>
    </font>
    <font>
      <b/>
      <sz val="10"/>
      <name val="Arial"/>
      <family val="2"/>
    </font>
    <font>
      <b/>
      <sz val="11"/>
      <name val="Arial"/>
      <family val="2"/>
    </font>
    <font>
      <sz val="8"/>
      <name val="Arial"/>
      <family val="2"/>
    </font>
    <font>
      <b/>
      <sz val="9"/>
      <name val="Arial"/>
      <family val="2"/>
    </font>
    <font>
      <i/>
      <sz val="8"/>
      <name val="Arial"/>
      <family val="2"/>
    </font>
    <font>
      <sz val="8"/>
      <color indexed="8"/>
      <name val="Times New Roman"/>
      <family val="1"/>
    </font>
    <font>
      <b/>
      <sz val="12"/>
      <name val="Arial"/>
      <family val="2"/>
    </font>
    <font>
      <sz val="11"/>
      <name val="Arial"/>
      <family val="2"/>
    </font>
    <font>
      <b/>
      <i/>
      <sz val="8"/>
      <name val="Arial"/>
      <family val="2"/>
    </font>
    <font>
      <b/>
      <i/>
      <sz val="8"/>
      <color indexed="8"/>
      <name val="Arial"/>
      <family val="2"/>
    </font>
    <font>
      <sz val="10"/>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color indexed="8"/>
      <name val="Arial"/>
      <family val="2"/>
    </font>
    <font>
      <b/>
      <sz val="10"/>
      <color indexed="10"/>
      <name val="Times New Roman"/>
      <family val="1"/>
    </font>
    <font>
      <sz val="16"/>
      <color indexed="8"/>
      <name val="Times New Roman"/>
      <family val="1"/>
    </font>
    <font>
      <sz val="11"/>
      <color indexed="8"/>
      <name val="Arial"/>
      <family val="2"/>
    </font>
    <font>
      <i/>
      <sz val="8"/>
      <color indexed="8"/>
      <name val="Arial"/>
      <family val="2"/>
    </font>
    <font>
      <b/>
      <sz val="9"/>
      <color indexed="8"/>
      <name val="Arial"/>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8"/>
      <color rgb="FF000000"/>
      <name val="Arial"/>
      <family val="2"/>
    </font>
    <font>
      <b/>
      <sz val="10"/>
      <color rgb="FFFF0000"/>
      <name val="Times New Roman"/>
      <family val="1"/>
    </font>
    <font>
      <sz val="16"/>
      <color rgb="FF000000"/>
      <name val="Times New Roman"/>
      <family val="1"/>
    </font>
    <font>
      <sz val="11"/>
      <color rgb="FF000000"/>
      <name val="Arial"/>
      <family val="2"/>
    </font>
    <font>
      <i/>
      <sz val="8"/>
      <color rgb="FF000000"/>
      <name val="Arial"/>
      <family val="2"/>
    </font>
    <font>
      <b/>
      <sz val="11"/>
      <color rgb="FF000000"/>
      <name val="Arial"/>
      <family val="2"/>
    </font>
    <font>
      <b/>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top style="thin"/>
      <bottom style="thin"/>
    </border>
    <border>
      <left/>
      <right/>
      <top style="thin"/>
      <bottom style="thin"/>
    </border>
    <border>
      <left style="thin">
        <color rgb="FF000000"/>
      </left>
      <right style="thin">
        <color rgb="FF000000"/>
      </right>
      <top style="thin"/>
      <bottom style="thin"/>
    </border>
    <border>
      <left style="thin"/>
      <right style="thin"/>
      <top style="thin"/>
      <bottom style="thin"/>
    </border>
    <border>
      <left style="thin">
        <color rgb="FF000000"/>
      </left>
      <right style="thin">
        <color rgb="FF000000"/>
      </right>
      <top style="thin"/>
      <bottom>
        <color indexed="63"/>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bottom style="thin"/>
    </border>
    <border>
      <left/>
      <right style="thin">
        <color rgb="FF000000"/>
      </right>
      <top style="thin"/>
      <bottom>
        <color indexed="63"/>
      </bottom>
    </border>
    <border>
      <left style="thin">
        <color rgb="FF000000"/>
      </left>
      <right/>
      <top style="thin"/>
      <bottom>
        <color indexed="63"/>
      </bottom>
    </border>
    <border>
      <left/>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style="thin">
        <color rgb="FF000000"/>
      </top>
      <bottom style="thin"/>
    </border>
    <border>
      <left/>
      <right/>
      <top style="thin">
        <color rgb="FF000000"/>
      </top>
      <bottom/>
    </border>
    <border>
      <left/>
      <right/>
      <top/>
      <bottom style="thin"/>
    </border>
    <border>
      <left/>
      <right style="thin"/>
      <top style="thin"/>
      <bottom style="thin"/>
    </border>
    <border>
      <left style="thin">
        <color rgb="FF000000"/>
      </left>
      <right style="thin">
        <color rgb="FF000000"/>
      </right>
      <top>
        <color indexed="63"/>
      </top>
      <bottom>
        <color indexed="63"/>
      </bottom>
    </border>
    <border>
      <left/>
      <right/>
      <top style="thin"/>
      <bottom/>
    </border>
    <border>
      <left style="thin">
        <color rgb="FF000000"/>
      </left>
      <right/>
      <top/>
      <bottom/>
    </border>
    <border>
      <left/>
      <right style="thin">
        <color rgb="FF000000"/>
      </right>
      <top/>
      <bottom/>
    </border>
    <border>
      <left style="thin">
        <color rgb="FF000000"/>
      </left>
      <right style="thin">
        <color rgb="FF000000"/>
      </right>
      <top style="thin">
        <color rgb="FF000000"/>
      </top>
      <bottom>
        <color indexed="63"/>
      </bottom>
    </border>
    <border>
      <left style="thin"/>
      <right style="thin">
        <color rgb="FF000000"/>
      </right>
      <top style="thin"/>
      <bottom style="thin"/>
    </border>
    <border>
      <left style="thin"/>
      <right style="thin"/>
      <top style="thin">
        <color rgb="FF000000"/>
      </top>
      <bottom style="thin"/>
    </border>
    <border>
      <left style="thin"/>
      <right/>
      <top style="thin"/>
      <bottom style="thin"/>
    </border>
    <border>
      <left style="thin"/>
      <right/>
      <top style="thin"/>
      <bottom>
        <color indexed="63"/>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top style="thin"/>
      <bottom style="thin">
        <color rgb="FF000000"/>
      </bottom>
    </border>
    <border>
      <left/>
      <right style="thin">
        <color rgb="FF000000"/>
      </right>
      <top style="thin"/>
      <bottom style="thin">
        <color rgb="FF000000"/>
      </bottom>
    </border>
    <border>
      <left style="thin"/>
      <right/>
      <top/>
      <bottom style="thin"/>
    </border>
    <border>
      <left/>
      <right style="thin"/>
      <top/>
      <bottom style="thin"/>
    </border>
    <border>
      <left/>
      <right>
        <color indexed="63"/>
      </right>
      <top style="thin"/>
      <bottom style="thin">
        <color rgb="FF000000"/>
      </bottom>
    </border>
    <border>
      <left style="thin">
        <color rgb="FF000000"/>
      </left>
      <right/>
      <top style="thin">
        <color rgb="FF000000"/>
      </top>
      <bottom/>
    </border>
    <border>
      <left/>
      <right style="thin">
        <color rgb="FF000000"/>
      </right>
      <top style="thin">
        <color rgb="FF000000"/>
      </top>
      <bottom/>
    </border>
    <border>
      <left/>
      <right style="thin"/>
      <top style="thin"/>
      <bottom/>
    </border>
    <border>
      <left style="thin"/>
      <right/>
      <top/>
      <bottom/>
    </border>
    <border>
      <left/>
      <right style="thin"/>
      <top>
        <color indexed="63"/>
      </top>
      <bottom/>
    </border>
    <border>
      <left style="thin"/>
      <right>
        <color indexed="63"/>
      </right>
      <top style="thin">
        <color rgb="FF000000"/>
      </top>
      <bottom style="thin"/>
    </border>
    <border>
      <left>
        <color indexed="63"/>
      </left>
      <right>
        <color indexed="63"/>
      </right>
      <top style="thin">
        <color rgb="FF000000"/>
      </top>
      <bottom style="thin"/>
    </border>
    <border>
      <left style="thin"/>
      <right>
        <color indexed="63"/>
      </right>
      <top style="thin"/>
      <bottom style="thin">
        <color rgb="FF000000"/>
      </bottom>
    </border>
    <border>
      <left>
        <color indexed="63"/>
      </left>
      <right style="thin"/>
      <top style="thin"/>
      <bottom style="thin">
        <color rgb="FF000000"/>
      </bottom>
    </border>
    <border>
      <left style="thin">
        <color rgb="FF000000"/>
      </left>
      <right/>
      <top style="thin">
        <color rgb="FF000000"/>
      </top>
      <bottom style="thin"/>
    </border>
    <border>
      <left>
        <color indexed="63"/>
      </left>
      <right style="thin">
        <color rgb="FF000000"/>
      </right>
      <top style="thin">
        <color rgb="FF000000"/>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2" fillId="0" borderId="0">
      <alignment/>
      <protection/>
    </xf>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18">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60" fillId="0" borderId="0" xfId="0" applyFont="1" applyFill="1" applyBorder="1" applyAlignment="1">
      <alignment horizontal="center" vertical="center"/>
    </xf>
    <xf numFmtId="0" fontId="5" fillId="33" borderId="10" xfId="0" applyFont="1" applyFill="1" applyBorder="1" applyAlignment="1">
      <alignment horizontal="center" vertical="center" wrapText="1"/>
    </xf>
    <xf numFmtId="4" fontId="60" fillId="33" borderId="11" xfId="0" applyNumberFormat="1" applyFont="1" applyFill="1" applyBorder="1" applyAlignment="1">
      <alignment horizontal="center" vertical="center" wrapText="1"/>
    </xf>
    <xf numFmtId="4" fontId="5" fillId="33" borderId="11" xfId="0" applyNumberFormat="1" applyFont="1" applyFill="1" applyBorder="1" applyAlignment="1">
      <alignment horizontal="center" vertical="center" wrapText="1"/>
    </xf>
    <xf numFmtId="4" fontId="5" fillId="33" borderId="10" xfId="0" applyNumberFormat="1" applyFont="1" applyFill="1" applyBorder="1" applyAlignment="1">
      <alignment horizontal="center" vertical="center" wrapText="1"/>
    </xf>
    <xf numFmtId="4" fontId="60"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4" fontId="61" fillId="34" borderId="12" xfId="0" applyNumberFormat="1" applyFont="1" applyFill="1" applyBorder="1" applyAlignment="1">
      <alignment horizontal="center" vertical="center" wrapText="1"/>
    </xf>
    <xf numFmtId="4" fontId="61" fillId="33" borderId="12" xfId="0" applyNumberFormat="1" applyFont="1" applyFill="1" applyBorder="1" applyAlignment="1">
      <alignment horizontal="center" vertical="center" wrapText="1"/>
    </xf>
    <xf numFmtId="0" fontId="7" fillId="33" borderId="13" xfId="0" applyFont="1" applyFill="1" applyBorder="1" applyAlignment="1">
      <alignment horizontal="left" vertical="center" wrapText="1"/>
    </xf>
    <xf numFmtId="0" fontId="7" fillId="33" borderId="12" xfId="0" applyFont="1" applyFill="1" applyBorder="1" applyAlignment="1">
      <alignment horizontal="left" vertical="center" wrapText="1"/>
    </xf>
    <xf numFmtId="4" fontId="61" fillId="34" borderId="14" xfId="0" applyNumberFormat="1" applyFont="1" applyFill="1" applyBorder="1" applyAlignment="1">
      <alignment horizontal="center" vertical="center" wrapText="1"/>
    </xf>
    <xf numFmtId="4" fontId="61" fillId="33" borderId="13" xfId="0" applyNumberFormat="1" applyFont="1" applyFill="1" applyBorder="1" applyAlignment="1">
      <alignment horizontal="center" vertical="center" wrapText="1"/>
    </xf>
    <xf numFmtId="4" fontId="61" fillId="0" borderId="15" xfId="0" applyNumberFormat="1" applyFont="1" applyFill="1" applyBorder="1" applyAlignment="1">
      <alignment horizontal="center" vertical="center" wrapText="1"/>
    </xf>
    <xf numFmtId="4" fontId="61" fillId="0" borderId="16" xfId="0" applyNumberFormat="1" applyFont="1" applyFill="1" applyBorder="1" applyAlignment="1">
      <alignment horizontal="center" vertical="center" wrapText="1"/>
    </xf>
    <xf numFmtId="4" fontId="61" fillId="0" borderId="0" xfId="0" applyNumberFormat="1" applyFont="1" applyFill="1" applyBorder="1" applyAlignment="1">
      <alignment horizontal="center" vertical="center"/>
    </xf>
    <xf numFmtId="0" fontId="61" fillId="0" borderId="0" xfId="0" applyFont="1" applyFill="1" applyBorder="1" applyAlignment="1">
      <alignment horizontal="left" vertical="center"/>
    </xf>
    <xf numFmtId="0" fontId="62" fillId="0" borderId="0" xfId="0" applyFont="1" applyFill="1" applyBorder="1" applyAlignment="1">
      <alignment vertical="top"/>
    </xf>
    <xf numFmtId="4" fontId="60" fillId="0" borderId="16" xfId="0" applyNumberFormat="1" applyFont="1" applyFill="1" applyBorder="1" applyAlignment="1">
      <alignment horizontal="center" vertical="center" wrapText="1"/>
    </xf>
    <xf numFmtId="4" fontId="5" fillId="33" borderId="17" xfId="0" applyNumberFormat="1" applyFont="1" applyFill="1" applyBorder="1" applyAlignment="1">
      <alignment horizontal="center" vertical="center" wrapText="1"/>
    </xf>
    <xf numFmtId="4" fontId="61" fillId="33" borderId="17" xfId="0" applyNumberFormat="1" applyFont="1" applyFill="1" applyBorder="1" applyAlignment="1">
      <alignment horizontal="center" vertical="center" wrapText="1"/>
    </xf>
    <xf numFmtId="4" fontId="60" fillId="0" borderId="15" xfId="0" applyNumberFormat="1"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0" borderId="13" xfId="0" applyFont="1" applyFill="1" applyBorder="1" applyAlignment="1">
      <alignment horizontal="left" vertical="top" wrapText="1"/>
    </xf>
    <xf numFmtId="4" fontId="61" fillId="33" borderId="20" xfId="0" applyNumberFormat="1" applyFont="1" applyFill="1" applyBorder="1" applyAlignment="1">
      <alignment horizontal="center" vertical="center" wrapText="1"/>
    </xf>
    <xf numFmtId="0" fontId="5" fillId="34" borderId="14" xfId="0" applyFont="1" applyFill="1" applyBorder="1" applyAlignment="1">
      <alignment horizontal="left" vertical="center" wrapText="1"/>
    </xf>
    <xf numFmtId="0" fontId="5" fillId="34" borderId="12" xfId="0" applyFont="1" applyFill="1" applyBorder="1" applyAlignment="1">
      <alignment horizontal="left" vertical="center" wrapText="1"/>
    </xf>
    <xf numFmtId="0" fontId="5" fillId="33" borderId="2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61"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60" fillId="0" borderId="16" xfId="0" applyFont="1" applyFill="1" applyBorder="1" applyAlignment="1">
      <alignment horizontal="left" vertical="center" wrapText="1"/>
    </xf>
    <xf numFmtId="0" fontId="60" fillId="0" borderId="2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3" fillId="0" borderId="0" xfId="0" applyFont="1" applyFill="1" applyBorder="1" applyAlignment="1">
      <alignment horizontal="left" vertical="top"/>
    </xf>
    <xf numFmtId="0" fontId="6" fillId="0" borderId="23" xfId="0" applyFont="1" applyFill="1" applyBorder="1" applyAlignment="1">
      <alignment horizontal="left" vertical="center" wrapText="1"/>
    </xf>
    <xf numFmtId="4" fontId="6" fillId="0" borderId="23"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164" fontId="64" fillId="0" borderId="0" xfId="0" applyNumberFormat="1" applyFont="1" applyFill="1" applyBorder="1" applyAlignment="1">
      <alignment horizontal="center" vertical="center" wrapText="1"/>
    </xf>
    <xf numFmtId="164" fontId="64" fillId="0" borderId="24" xfId="0" applyNumberFormat="1" applyFont="1" applyFill="1" applyBorder="1" applyAlignment="1">
      <alignment horizontal="center" vertical="center" wrapText="1"/>
    </xf>
    <xf numFmtId="4" fontId="60" fillId="0" borderId="0" xfId="0" applyNumberFormat="1" applyFont="1" applyFill="1" applyBorder="1" applyAlignment="1">
      <alignment vertical="center" wrapText="1"/>
    </xf>
    <xf numFmtId="4" fontId="61" fillId="0" borderId="0" xfId="0" applyNumberFormat="1" applyFont="1" applyFill="1" applyBorder="1" applyAlignment="1">
      <alignment vertical="center" wrapText="1"/>
    </xf>
    <xf numFmtId="0" fontId="5" fillId="33" borderId="11" xfId="0" applyFont="1" applyFill="1" applyBorder="1" applyAlignment="1">
      <alignment horizontal="center" vertical="center" wrapText="1"/>
    </xf>
    <xf numFmtId="0" fontId="61" fillId="0" borderId="16" xfId="0" applyFont="1" applyFill="1" applyBorder="1" applyAlignment="1">
      <alignment horizontal="left" vertical="top" wrapText="1"/>
    </xf>
    <xf numFmtId="0" fontId="5" fillId="0" borderId="13"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1" xfId="0" applyFont="1" applyFill="1" applyBorder="1" applyAlignment="1">
      <alignment horizontal="left" vertical="top" wrapText="1"/>
    </xf>
    <xf numFmtId="4" fontId="61" fillId="0" borderId="13" xfId="0" applyNumberFormat="1" applyFont="1" applyFill="1" applyBorder="1" applyAlignment="1">
      <alignment horizontal="center" vertical="center" wrapText="1"/>
    </xf>
    <xf numFmtId="0" fontId="5" fillId="34" borderId="14" xfId="0" applyFont="1" applyFill="1" applyBorder="1" applyAlignment="1">
      <alignment horizontal="center" vertical="center" wrapText="1"/>
    </xf>
    <xf numFmtId="4" fontId="61" fillId="34" borderId="26" xfId="0" applyNumberFormat="1" applyFont="1" applyFill="1" applyBorder="1" applyAlignment="1">
      <alignment horizontal="center" vertical="center" wrapText="1"/>
    </xf>
    <xf numFmtId="0" fontId="7" fillId="0" borderId="11" xfId="0" applyFont="1" applyFill="1" applyBorder="1" applyAlignment="1">
      <alignment horizontal="left" vertical="top" wrapText="1"/>
    </xf>
    <xf numFmtId="0" fontId="7" fillId="0" borderId="27" xfId="0" applyFont="1" applyFill="1" applyBorder="1" applyAlignment="1">
      <alignment horizontal="left" vertical="top" wrapText="1"/>
    </xf>
    <xf numFmtId="4" fontId="61" fillId="0" borderId="27" xfId="0" applyNumberFormat="1" applyFont="1" applyFill="1" applyBorder="1" applyAlignment="1">
      <alignment horizontal="center" vertical="center" wrapText="1"/>
    </xf>
    <xf numFmtId="0" fontId="5" fillId="0" borderId="27" xfId="0" applyFont="1" applyBorder="1" applyAlignment="1">
      <alignment horizontal="left" vertical="top" wrapText="1"/>
    </xf>
    <xf numFmtId="0" fontId="5" fillId="0" borderId="13" xfId="0" applyFont="1" applyBorder="1" applyAlignment="1">
      <alignment horizontal="left" vertical="center" wrapText="1"/>
    </xf>
    <xf numFmtId="0" fontId="61" fillId="0" borderId="13" xfId="0" applyFont="1" applyFill="1" applyBorder="1" applyAlignment="1">
      <alignment horizontal="left" vertical="center" wrapText="1"/>
    </xf>
    <xf numFmtId="0" fontId="5" fillId="0" borderId="0" xfId="0" applyFont="1" applyBorder="1" applyAlignment="1">
      <alignment horizontal="left" vertical="top" wrapText="1"/>
    </xf>
    <xf numFmtId="0" fontId="61" fillId="0" borderId="13" xfId="0" applyFont="1" applyFill="1" applyBorder="1" applyAlignment="1">
      <alignment horizontal="left" vertical="top"/>
    </xf>
    <xf numFmtId="0" fontId="5" fillId="0" borderId="0" xfId="0" applyFont="1" applyFill="1" applyBorder="1" applyAlignment="1">
      <alignment vertical="center" wrapText="1"/>
    </xf>
    <xf numFmtId="0" fontId="61" fillId="0" borderId="13" xfId="0" applyFont="1" applyFill="1" applyBorder="1" applyAlignment="1">
      <alignment horizontal="left" vertical="top" wrapText="1"/>
    </xf>
    <xf numFmtId="0" fontId="61" fillId="0" borderId="0" xfId="0" applyFont="1" applyFill="1" applyBorder="1" applyAlignment="1">
      <alignment horizontal="left" vertical="top"/>
    </xf>
    <xf numFmtId="0" fontId="5" fillId="34" borderId="26" xfId="0" applyFont="1" applyFill="1" applyBorder="1" applyAlignment="1">
      <alignment horizontal="center" vertical="center" wrapText="1"/>
    </xf>
    <xf numFmtId="4" fontId="61" fillId="34" borderId="15" xfId="0" applyNumberFormat="1"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65" fillId="0" borderId="13" xfId="0" applyFont="1" applyFill="1" applyBorder="1" applyAlignment="1">
      <alignment horizontal="left" vertical="center" wrapText="1"/>
    </xf>
    <xf numFmtId="0" fontId="5" fillId="33" borderId="29" xfId="0" applyFont="1" applyFill="1" applyBorder="1" applyAlignment="1">
      <alignment horizontal="center" vertical="center" wrapText="1"/>
    </xf>
    <xf numFmtId="4" fontId="61" fillId="33" borderId="26" xfId="0" applyNumberFormat="1" applyFont="1" applyFill="1" applyBorder="1" applyAlignment="1">
      <alignment horizontal="center" vertical="center" wrapText="1"/>
    </xf>
    <xf numFmtId="4" fontId="60" fillId="33" borderId="28" xfId="0" applyNumberFormat="1" applyFont="1" applyFill="1" applyBorder="1" applyAlignment="1">
      <alignment horizontal="center" vertical="center" wrapText="1"/>
    </xf>
    <xf numFmtId="4" fontId="60" fillId="33" borderId="0" xfId="0" applyNumberFormat="1" applyFont="1" applyFill="1" applyBorder="1" applyAlignment="1">
      <alignment horizontal="center" vertical="center" wrapText="1"/>
    </xf>
    <xf numFmtId="4" fontId="60" fillId="33" borderId="29" xfId="0" applyNumberFormat="1" applyFont="1" applyFill="1" applyBorder="1" applyAlignment="1">
      <alignment horizontal="center" vertical="center" wrapText="1"/>
    </xf>
    <xf numFmtId="4" fontId="5" fillId="33" borderId="28" xfId="0" applyNumberFormat="1" applyFont="1" applyFill="1" applyBorder="1" applyAlignment="1">
      <alignment horizontal="center" vertical="center" wrapText="1"/>
    </xf>
    <xf numFmtId="4" fontId="5" fillId="33" borderId="29" xfId="0" applyNumberFormat="1" applyFont="1" applyFill="1" applyBorder="1" applyAlignment="1">
      <alignment horizontal="center" vertical="center" wrapText="1"/>
    </xf>
    <xf numFmtId="4" fontId="60" fillId="33" borderId="10" xfId="0" applyNumberFormat="1" applyFont="1" applyFill="1" applyBorder="1" applyAlignment="1">
      <alignment horizontal="center" vertical="center" wrapText="1"/>
    </xf>
    <xf numFmtId="4" fontId="60" fillId="33" borderId="17" xfId="0" applyNumberFormat="1" applyFont="1" applyFill="1" applyBorder="1" applyAlignment="1">
      <alignment horizontal="center" vertical="center" wrapText="1"/>
    </xf>
    <xf numFmtId="0" fontId="5" fillId="0" borderId="15" xfId="0" applyFont="1" applyFill="1" applyBorder="1" applyAlignment="1">
      <alignment horizontal="left" vertical="top" wrapText="1"/>
    </xf>
    <xf numFmtId="0" fontId="60" fillId="0" borderId="30" xfId="0" applyFont="1" applyFill="1" applyBorder="1" applyAlignment="1">
      <alignment horizontal="left" vertical="top" wrapText="1"/>
    </xf>
    <xf numFmtId="4" fontId="5" fillId="0" borderId="16" xfId="0" applyNumberFormat="1" applyFont="1" applyFill="1" applyBorder="1" applyAlignment="1">
      <alignment horizontal="center" vertical="center" wrapText="1"/>
    </xf>
    <xf numFmtId="0" fontId="5" fillId="33" borderId="13" xfId="0" applyFont="1" applyFill="1" applyBorder="1" applyAlignment="1">
      <alignment vertical="center" wrapText="1"/>
    </xf>
    <xf numFmtId="4" fontId="5" fillId="0" borderId="0" xfId="0" applyNumberFormat="1" applyFont="1" applyFill="1" applyBorder="1" applyAlignment="1">
      <alignment horizontal="center" vertical="center" wrapText="1"/>
    </xf>
    <xf numFmtId="0" fontId="5" fillId="0" borderId="20" xfId="0" applyFont="1" applyFill="1" applyBorder="1" applyAlignment="1">
      <alignment horizontal="left" vertical="top" wrapText="1"/>
    </xf>
    <xf numFmtId="0" fontId="5" fillId="34" borderId="12" xfId="0" applyFont="1" applyFill="1" applyBorder="1" applyAlignment="1">
      <alignment horizontal="center" vertical="center" wrapText="1"/>
    </xf>
    <xf numFmtId="0" fontId="7" fillId="0" borderId="13" xfId="0" applyFont="1" applyBorder="1" applyAlignment="1" applyProtection="1">
      <alignment vertical="top" wrapText="1"/>
      <protection locked="0"/>
    </xf>
    <xf numFmtId="4" fontId="61" fillId="0" borderId="31" xfId="0" applyNumberFormat="1" applyFont="1" applyFill="1" applyBorder="1" applyAlignment="1">
      <alignment horizontal="center" vertical="center" wrapText="1"/>
    </xf>
    <xf numFmtId="0" fontId="7" fillId="0" borderId="27" xfId="0" applyFont="1" applyBorder="1" applyAlignment="1" applyProtection="1">
      <alignment vertical="top" wrapText="1"/>
      <protection locked="0"/>
    </xf>
    <xf numFmtId="0" fontId="5" fillId="0" borderId="13" xfId="0" applyFont="1" applyBorder="1" applyAlignment="1" applyProtection="1">
      <alignment horizontal="left" vertical="center" wrapText="1"/>
      <protection locked="0"/>
    </xf>
    <xf numFmtId="4" fontId="5" fillId="0" borderId="13" xfId="0" applyNumberFormat="1" applyFont="1" applyBorder="1" applyAlignment="1" applyProtection="1">
      <alignment horizontal="center" vertical="center"/>
      <protection/>
    </xf>
    <xf numFmtId="0" fontId="5" fillId="0" borderId="1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0" fillId="0" borderId="0" xfId="0" applyFill="1" applyBorder="1" applyAlignment="1">
      <alignment horizontal="left"/>
    </xf>
    <xf numFmtId="4" fontId="61" fillId="33" borderId="33" xfId="0" applyNumberFormat="1" applyFont="1" applyFill="1" applyBorder="1" applyAlignment="1">
      <alignment horizontal="center" vertical="center" wrapText="1"/>
    </xf>
    <xf numFmtId="4" fontId="61" fillId="33" borderId="25" xfId="0" applyNumberFormat="1" applyFont="1" applyFill="1" applyBorder="1" applyAlignment="1">
      <alignment horizontal="center" vertical="center" wrapText="1"/>
    </xf>
    <xf numFmtId="4" fontId="61" fillId="0" borderId="11" xfId="0" applyNumberFormat="1" applyFont="1" applyFill="1" applyBorder="1" applyAlignment="1">
      <alignment horizontal="center" vertical="center" wrapText="1"/>
    </xf>
    <xf numFmtId="4" fontId="5" fillId="33" borderId="33" xfId="0" applyNumberFormat="1" applyFont="1" applyFill="1" applyBorder="1" applyAlignment="1">
      <alignment horizontal="center" vertical="center" wrapText="1"/>
    </xf>
    <xf numFmtId="4" fontId="5" fillId="33" borderId="25" xfId="0" applyNumberFormat="1" applyFont="1" applyFill="1" applyBorder="1" applyAlignment="1">
      <alignment horizontal="center" vertical="center" wrapText="1"/>
    </xf>
    <xf numFmtId="4" fontId="61" fillId="0" borderId="0" xfId="0" applyNumberFormat="1"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34" xfId="0" applyFont="1" applyFill="1" applyBorder="1" applyAlignment="1">
      <alignment horizontal="center" vertical="center" wrapText="1"/>
    </xf>
    <xf numFmtId="4" fontId="61" fillId="33" borderId="10" xfId="0" applyNumberFormat="1" applyFont="1" applyFill="1" applyBorder="1" applyAlignment="1">
      <alignment horizontal="center" vertical="center" wrapText="1"/>
    </xf>
    <xf numFmtId="4" fontId="61" fillId="33" borderId="11" xfId="0" applyNumberFormat="1" applyFont="1" applyFill="1" applyBorder="1" applyAlignment="1">
      <alignment horizontal="center" vertical="center" wrapText="1"/>
    </xf>
    <xf numFmtId="0" fontId="60" fillId="0" borderId="0" xfId="0" applyFont="1" applyFill="1" applyBorder="1" applyAlignment="1">
      <alignment horizontal="left" vertical="top"/>
    </xf>
    <xf numFmtId="4" fontId="60" fillId="0" borderId="0" xfId="0" applyNumberFormat="1" applyFont="1" applyFill="1" applyBorder="1" applyAlignment="1">
      <alignment horizontal="center" vertical="center" wrapText="1"/>
    </xf>
    <xf numFmtId="4" fontId="0" fillId="0" borderId="0" xfId="0" applyNumberFormat="1" applyFill="1" applyBorder="1" applyAlignment="1">
      <alignment horizontal="left" vertical="top"/>
    </xf>
    <xf numFmtId="0" fontId="60" fillId="0" borderId="0" xfId="0" applyFont="1" applyFill="1" applyBorder="1" applyAlignment="1">
      <alignment horizontal="left" vertical="top"/>
    </xf>
    <xf numFmtId="0" fontId="10" fillId="0" borderId="24" xfId="0" applyFont="1" applyFill="1" applyBorder="1" applyAlignment="1">
      <alignment horizontal="left" vertical="center" wrapText="1"/>
    </xf>
    <xf numFmtId="0" fontId="10" fillId="0" borderId="24" xfId="0" applyFont="1" applyFill="1" applyBorder="1" applyAlignment="1">
      <alignment horizontal="center" vertical="center" wrapText="1"/>
    </xf>
    <xf numFmtId="4" fontId="64" fillId="0" borderId="24" xfId="0" applyNumberFormat="1" applyFont="1" applyFill="1" applyBorder="1" applyAlignment="1">
      <alignment horizontal="righ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4" fontId="66" fillId="0" borderId="0" xfId="0" applyNumberFormat="1" applyFont="1" applyFill="1" applyBorder="1" applyAlignment="1">
      <alignment horizontal="righ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4" fontId="64" fillId="0" borderId="0" xfId="0" applyNumberFormat="1" applyFont="1" applyFill="1" applyBorder="1" applyAlignment="1">
      <alignment horizontal="right" vertical="center" wrapText="1"/>
    </xf>
    <xf numFmtId="0" fontId="6" fillId="0" borderId="35" xfId="0" applyFont="1" applyFill="1" applyBorder="1" applyAlignment="1">
      <alignment horizontal="left" vertical="center" wrapText="1"/>
    </xf>
    <xf numFmtId="0" fontId="6" fillId="0" borderId="36" xfId="0" applyFont="1" applyFill="1" applyBorder="1" applyAlignment="1">
      <alignment horizontal="left" vertical="center" wrapText="1"/>
    </xf>
    <xf numFmtId="4" fontId="6" fillId="0" borderId="36" xfId="0" applyNumberFormat="1" applyFont="1" applyFill="1" applyBorder="1" applyAlignment="1">
      <alignment horizontal="center" vertical="center" wrapText="1"/>
    </xf>
    <xf numFmtId="4" fontId="6" fillId="0" borderId="37" xfId="0"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66" fillId="0" borderId="24" xfId="0" applyFont="1" applyFill="1" applyBorder="1" applyAlignment="1">
      <alignment horizontal="left" vertical="center" wrapText="1"/>
    </xf>
    <xf numFmtId="164" fontId="61" fillId="0" borderId="28" xfId="0" applyNumberFormat="1" applyFont="1" applyFill="1" applyBorder="1" applyAlignment="1">
      <alignment horizontal="center" vertical="center" wrapText="1"/>
    </xf>
    <xf numFmtId="164" fontId="61" fillId="0" borderId="29" xfId="0" applyNumberFormat="1" applyFont="1" applyFill="1" applyBorder="1" applyAlignment="1">
      <alignment horizontal="center" vertical="center" wrapText="1"/>
    </xf>
    <xf numFmtId="164" fontId="61" fillId="0" borderId="21" xfId="0" applyNumberFormat="1" applyFont="1" applyFill="1" applyBorder="1" applyAlignment="1">
      <alignment horizontal="center" vertical="center" wrapText="1"/>
    </xf>
    <xf numFmtId="164" fontId="61" fillId="0" borderId="20" xfId="0" applyNumberFormat="1"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38" xfId="0" applyFont="1" applyFill="1" applyBorder="1" applyAlignment="1">
      <alignment horizontal="center" vertical="center" wrapText="1"/>
    </xf>
    <xf numFmtId="0" fontId="60" fillId="0" borderId="20" xfId="0" applyFont="1" applyFill="1" applyBorder="1" applyAlignment="1">
      <alignment horizontal="center" vertical="center" wrapText="1"/>
    </xf>
    <xf numFmtId="4" fontId="60" fillId="0" borderId="35" xfId="0" applyNumberFormat="1" applyFont="1" applyFill="1" applyBorder="1" applyAlignment="1">
      <alignment horizontal="center" vertical="center" wrapText="1"/>
    </xf>
    <xf numFmtId="4" fontId="60" fillId="0" borderId="36" xfId="0" applyNumberFormat="1" applyFont="1" applyFill="1" applyBorder="1" applyAlignment="1">
      <alignment horizontal="center" vertical="center" wrapText="1"/>
    </xf>
    <xf numFmtId="4" fontId="60" fillId="0" borderId="37" xfId="0" applyNumberFormat="1" applyFont="1" applyFill="1" applyBorder="1" applyAlignment="1">
      <alignment horizontal="center" vertical="center" wrapText="1"/>
    </xf>
    <xf numFmtId="4" fontId="61" fillId="0" borderId="39" xfId="0" applyNumberFormat="1" applyFont="1" applyFill="1" applyBorder="1" applyAlignment="1">
      <alignment horizontal="center" vertical="center" wrapText="1"/>
    </xf>
    <xf numFmtId="4" fontId="61" fillId="0" borderId="40" xfId="0" applyNumberFormat="1"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4" fontId="61" fillId="0" borderId="35" xfId="0" applyNumberFormat="1" applyFont="1" applyFill="1" applyBorder="1" applyAlignment="1">
      <alignment horizontal="center" vertical="center" wrapText="1"/>
    </xf>
    <xf numFmtId="4" fontId="61" fillId="0" borderId="36" xfId="0" applyNumberFormat="1" applyFont="1" applyFill="1" applyBorder="1" applyAlignment="1">
      <alignment horizontal="center" vertical="center" wrapText="1"/>
    </xf>
    <xf numFmtId="4" fontId="61" fillId="0" borderId="37" xfId="0" applyNumberFormat="1" applyFont="1" applyFill="1" applyBorder="1" applyAlignment="1">
      <alignment horizontal="center" vertical="center" wrapText="1"/>
    </xf>
    <xf numFmtId="0" fontId="4" fillId="0" borderId="33" xfId="0" applyFont="1" applyFill="1" applyBorder="1" applyAlignment="1">
      <alignment horizontal="left" vertical="center"/>
    </xf>
    <xf numFmtId="0" fontId="4" fillId="0" borderId="11" xfId="0" applyFont="1" applyFill="1" applyBorder="1" applyAlignment="1">
      <alignment horizontal="left" vertical="center"/>
    </xf>
    <xf numFmtId="0" fontId="4" fillId="0" borderId="25" xfId="0" applyFont="1" applyFill="1" applyBorder="1" applyAlignment="1">
      <alignment horizontal="left" vertical="center"/>
    </xf>
    <xf numFmtId="0" fontId="5" fillId="34" borderId="33"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1" xfId="0" applyFont="1" applyFill="1" applyBorder="1" applyAlignment="1">
      <alignment horizontal="center" vertical="center" wrapText="1"/>
    </xf>
    <xf numFmtId="4" fontId="60" fillId="34" borderId="10" xfId="0" applyNumberFormat="1" applyFont="1" applyFill="1" applyBorder="1" applyAlignment="1">
      <alignment horizontal="center" vertical="center" wrapText="1"/>
    </xf>
    <xf numFmtId="4" fontId="60" fillId="34" borderId="11" xfId="0" applyNumberFormat="1" applyFont="1" applyFill="1" applyBorder="1" applyAlignment="1">
      <alignment horizontal="center" vertical="center" wrapText="1"/>
    </xf>
    <xf numFmtId="4" fontId="60" fillId="34" borderId="17" xfId="0" applyNumberFormat="1" applyFont="1" applyFill="1" applyBorder="1" applyAlignment="1">
      <alignment horizontal="center" vertical="center" wrapText="1"/>
    </xf>
    <xf numFmtId="4" fontId="5" fillId="34" borderId="10" xfId="0" applyNumberFormat="1" applyFont="1" applyFill="1" applyBorder="1" applyAlignment="1">
      <alignment horizontal="center" vertical="center" wrapText="1"/>
    </xf>
    <xf numFmtId="4" fontId="5" fillId="34" borderId="25" xfId="0" applyNumberFormat="1"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42" xfId="0" applyFont="1" applyFill="1" applyBorder="1" applyAlignment="1">
      <alignment horizontal="center" vertical="center" wrapText="1"/>
    </xf>
    <xf numFmtId="4" fontId="61" fillId="33" borderId="39" xfId="0" applyNumberFormat="1" applyFont="1" applyFill="1" applyBorder="1" applyAlignment="1">
      <alignment horizontal="center" vertical="center" wrapText="1"/>
    </xf>
    <xf numFmtId="4" fontId="61" fillId="33" borderId="43" xfId="0" applyNumberFormat="1" applyFont="1" applyFill="1" applyBorder="1" applyAlignment="1">
      <alignment horizontal="center" vertical="center" wrapText="1"/>
    </xf>
    <xf numFmtId="4" fontId="61" fillId="33" borderId="40" xfId="0" applyNumberFormat="1" applyFont="1" applyFill="1" applyBorder="1" applyAlignment="1">
      <alignment horizontal="center" vertical="center" wrapText="1"/>
    </xf>
    <xf numFmtId="164" fontId="61" fillId="0" borderId="33" xfId="0" applyNumberFormat="1" applyFont="1" applyFill="1" applyBorder="1" applyAlignment="1">
      <alignment horizontal="center" vertical="center" wrapText="1"/>
    </xf>
    <xf numFmtId="164" fontId="61" fillId="0" borderId="25" xfId="0" applyNumberFormat="1" applyFont="1" applyFill="1" applyBorder="1" applyAlignment="1">
      <alignment horizontal="center" vertical="center" wrapText="1"/>
    </xf>
    <xf numFmtId="0" fontId="61" fillId="0" borderId="38" xfId="0" applyFont="1" applyFill="1" applyBorder="1" applyAlignment="1">
      <alignment horizontal="center" vertical="center" wrapText="1"/>
    </xf>
    <xf numFmtId="4" fontId="61" fillId="0" borderId="33" xfId="0" applyNumberFormat="1" applyFont="1" applyFill="1" applyBorder="1" applyAlignment="1">
      <alignment horizontal="center" vertical="center" wrapText="1"/>
    </xf>
    <xf numFmtId="4" fontId="61" fillId="0" borderId="11" xfId="0" applyNumberFormat="1" applyFont="1" applyFill="1" applyBorder="1" applyAlignment="1">
      <alignment horizontal="center" vertical="center" wrapText="1"/>
    </xf>
    <xf numFmtId="4" fontId="61" fillId="0" borderId="25" xfId="0" applyNumberFormat="1" applyFont="1" applyFill="1" applyBorder="1" applyAlignment="1">
      <alignment horizontal="center" vertical="center" wrapText="1"/>
    </xf>
    <xf numFmtId="0" fontId="6" fillId="0" borderId="33" xfId="0" applyFont="1" applyFill="1" applyBorder="1" applyAlignment="1">
      <alignment horizontal="left" vertical="center" wrapText="1"/>
    </xf>
    <xf numFmtId="0" fontId="6" fillId="0" borderId="11" xfId="0" applyFont="1" applyFill="1" applyBorder="1" applyAlignment="1">
      <alignment horizontal="left" vertical="center" wrapText="1"/>
    </xf>
    <xf numFmtId="4" fontId="6" fillId="0" borderId="11" xfId="0" applyNumberFormat="1" applyFont="1" applyFill="1" applyBorder="1" applyAlignment="1">
      <alignment horizontal="center" vertical="center" wrapText="1"/>
    </xf>
    <xf numFmtId="4" fontId="6" fillId="0" borderId="25" xfId="0" applyNumberFormat="1"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4" fontId="60" fillId="0" borderId="33" xfId="0" applyNumberFormat="1" applyFont="1" applyFill="1" applyBorder="1" applyAlignment="1">
      <alignment horizontal="center" vertical="center" wrapText="1"/>
    </xf>
    <xf numFmtId="4" fontId="60" fillId="0" borderId="11" xfId="0" applyNumberFormat="1" applyFont="1" applyFill="1" applyBorder="1" applyAlignment="1">
      <alignment horizontal="center" vertical="center" wrapText="1"/>
    </xf>
    <xf numFmtId="4" fontId="60" fillId="0" borderId="25" xfId="0" applyNumberFormat="1" applyFont="1" applyFill="1" applyBorder="1" applyAlignment="1">
      <alignment horizontal="center" vertical="center" wrapText="1"/>
    </xf>
    <xf numFmtId="4" fontId="5" fillId="0" borderId="33" xfId="0" applyNumberFormat="1" applyFont="1" applyFill="1" applyBorder="1" applyAlignment="1">
      <alignment horizontal="center" vertical="center" wrapText="1"/>
    </xf>
    <xf numFmtId="4" fontId="5" fillId="0" borderId="25" xfId="0" applyNumberFormat="1" applyFont="1" applyFill="1" applyBorder="1" applyAlignment="1">
      <alignment horizontal="center" vertical="center" wrapText="1"/>
    </xf>
    <xf numFmtId="0" fontId="4" fillId="0" borderId="3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5" fillId="0" borderId="28" xfId="0" applyFont="1" applyFill="1" applyBorder="1" applyAlignment="1">
      <alignment horizontal="center" vertical="center" wrapText="1"/>
    </xf>
    <xf numFmtId="0" fontId="5" fillId="0" borderId="0" xfId="0" applyFont="1" applyFill="1" applyBorder="1" applyAlignment="1">
      <alignment horizontal="center" vertical="center" wrapText="1"/>
    </xf>
    <xf numFmtId="4" fontId="60" fillId="0" borderId="28" xfId="0" applyNumberFormat="1" applyFont="1" applyFill="1" applyBorder="1" applyAlignment="1">
      <alignment horizontal="center" vertical="center" wrapText="1"/>
    </xf>
    <xf numFmtId="4" fontId="60" fillId="0" borderId="0" xfId="0" applyNumberFormat="1" applyFont="1" applyFill="1" applyBorder="1" applyAlignment="1">
      <alignment horizontal="center" vertical="center" wrapText="1"/>
    </xf>
    <xf numFmtId="4" fontId="60" fillId="0" borderId="29" xfId="0" applyNumberFormat="1" applyFont="1" applyFill="1" applyBorder="1" applyAlignment="1">
      <alignment horizontal="center" vertical="center" wrapText="1"/>
    </xf>
    <xf numFmtId="4" fontId="5" fillId="0" borderId="28" xfId="0" applyNumberFormat="1" applyFont="1" applyFill="1" applyBorder="1" applyAlignment="1">
      <alignment horizontal="center" vertical="center" wrapText="1"/>
    </xf>
    <xf numFmtId="4" fontId="5" fillId="0" borderId="29"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4" fontId="61" fillId="0" borderId="44" xfId="0" applyNumberFormat="1" applyFont="1" applyFill="1" applyBorder="1" applyAlignment="1">
      <alignment horizontal="center" vertical="center" wrapText="1"/>
    </xf>
    <xf numFmtId="4" fontId="61" fillId="0" borderId="45" xfId="0" applyNumberFormat="1" applyFont="1" applyFill="1" applyBorder="1" applyAlignment="1">
      <alignment horizontal="center" vertical="center" wrapText="1"/>
    </xf>
    <xf numFmtId="4" fontId="60" fillId="0" borderId="21" xfId="0" applyNumberFormat="1" applyFont="1" applyFill="1" applyBorder="1" applyAlignment="1">
      <alignment horizontal="center" vertical="center" wrapText="1"/>
    </xf>
    <xf numFmtId="4" fontId="60" fillId="0" borderId="38" xfId="0" applyNumberFormat="1" applyFont="1" applyFill="1" applyBorder="1" applyAlignment="1">
      <alignment horizontal="center" vertical="center" wrapText="1"/>
    </xf>
    <xf numFmtId="4" fontId="60" fillId="0" borderId="20" xfId="0" applyNumberFormat="1"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5" xfId="0" applyFont="1" applyFill="1" applyBorder="1" applyAlignment="1">
      <alignment horizontal="center" vertical="center" wrapText="1"/>
    </xf>
    <xf numFmtId="4" fontId="61" fillId="0" borderId="23" xfId="0" applyNumberFormat="1" applyFont="1" applyFill="1" applyBorder="1" applyAlignment="1">
      <alignment horizontal="center" vertical="center" wrapText="1"/>
    </xf>
    <xf numFmtId="0" fontId="6" fillId="0" borderId="34"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24" xfId="0" applyFont="1" applyFill="1" applyBorder="1" applyAlignment="1">
      <alignment horizontal="left" vertical="center" wrapText="1"/>
    </xf>
    <xf numFmtId="4" fontId="6" fillId="0" borderId="27" xfId="0" applyNumberFormat="1" applyFont="1" applyFill="1" applyBorder="1" applyAlignment="1">
      <alignment horizontal="center" vertical="center" wrapText="1"/>
    </xf>
    <xf numFmtId="4" fontId="6" fillId="0" borderId="46" xfId="0" applyNumberFormat="1" applyFont="1" applyFill="1" applyBorder="1" applyAlignment="1">
      <alignment horizontal="center" vertical="center" wrapText="1"/>
    </xf>
    <xf numFmtId="4" fontId="6" fillId="0" borderId="24" xfId="0" applyNumberFormat="1" applyFont="1" applyFill="1" applyBorder="1" applyAlignment="1">
      <alignment horizontal="center" vertical="center" wrapText="1"/>
    </xf>
    <xf numFmtId="4" fontId="6" fillId="0" borderId="42" xfId="0" applyNumberFormat="1" applyFont="1" applyFill="1" applyBorder="1" applyAlignment="1">
      <alignment horizontal="center" vertical="center" wrapText="1"/>
    </xf>
    <xf numFmtId="0" fontId="5" fillId="34" borderId="39" xfId="0" applyFont="1" applyFill="1" applyBorder="1" applyAlignment="1">
      <alignment horizontal="center" vertical="center" wrapText="1"/>
    </xf>
    <xf numFmtId="0" fontId="5" fillId="34" borderId="40" xfId="0" applyFont="1" applyFill="1" applyBorder="1" applyAlignment="1">
      <alignment horizontal="center" vertical="center" wrapText="1"/>
    </xf>
    <xf numFmtId="0" fontId="5" fillId="34" borderId="43" xfId="0" applyFont="1" applyFill="1" applyBorder="1" applyAlignment="1">
      <alignment horizontal="center" vertical="center" wrapText="1"/>
    </xf>
    <xf numFmtId="4" fontId="60" fillId="34" borderId="39" xfId="0" applyNumberFormat="1" applyFont="1" applyFill="1" applyBorder="1" applyAlignment="1">
      <alignment horizontal="center" vertical="center" wrapText="1"/>
    </xf>
    <xf numFmtId="4" fontId="60" fillId="34" borderId="43" xfId="0" applyNumberFormat="1" applyFont="1" applyFill="1" applyBorder="1" applyAlignment="1">
      <alignment horizontal="center" vertical="center" wrapText="1"/>
    </xf>
    <xf numFmtId="4" fontId="60" fillId="34" borderId="40" xfId="0" applyNumberFormat="1" applyFont="1" applyFill="1" applyBorder="1" applyAlignment="1">
      <alignment horizontal="center" vertical="center" wrapText="1"/>
    </xf>
    <xf numFmtId="4" fontId="5" fillId="34" borderId="39" xfId="0" applyNumberFormat="1" applyFont="1" applyFill="1" applyBorder="1" applyAlignment="1">
      <alignment horizontal="center" vertical="center" wrapText="1"/>
    </xf>
    <xf numFmtId="4" fontId="5" fillId="34" borderId="40" xfId="0" applyNumberFormat="1"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4" fontId="61" fillId="0" borderId="0" xfId="0" applyNumberFormat="1"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4" fontId="5" fillId="0" borderId="27" xfId="0" applyNumberFormat="1" applyFont="1" applyFill="1" applyBorder="1" applyAlignment="1">
      <alignment horizontal="center" vertical="center" wrapText="1"/>
    </xf>
    <xf numFmtId="4" fontId="5" fillId="0" borderId="46" xfId="0" applyNumberFormat="1" applyFont="1" applyFill="1" applyBorder="1" applyAlignment="1">
      <alignment horizontal="center" vertical="center" wrapText="1"/>
    </xf>
    <xf numFmtId="4" fontId="61" fillId="0" borderId="24" xfId="0" applyNumberFormat="1" applyFont="1" applyFill="1" applyBorder="1" applyAlignment="1">
      <alignment horizontal="center" vertical="center" wrapText="1"/>
    </xf>
    <xf numFmtId="0" fontId="6" fillId="0" borderId="25" xfId="0" applyFont="1" applyFill="1" applyBorder="1" applyAlignment="1">
      <alignment horizontal="left" vertical="center" wrapText="1"/>
    </xf>
    <xf numFmtId="4" fontId="6" fillId="0" borderId="33" xfId="0" applyNumberFormat="1"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5" fillId="34" borderId="28"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5" fillId="34" borderId="0" xfId="0" applyFont="1" applyFill="1" applyBorder="1" applyAlignment="1">
      <alignment horizontal="center" vertical="center" wrapText="1"/>
    </xf>
    <xf numFmtId="4" fontId="60" fillId="34" borderId="28" xfId="0" applyNumberFormat="1" applyFont="1" applyFill="1" applyBorder="1" applyAlignment="1">
      <alignment horizontal="center" vertical="center" wrapText="1"/>
    </xf>
    <xf numFmtId="4" fontId="60" fillId="34" borderId="0" xfId="0" applyNumberFormat="1" applyFont="1" applyFill="1" applyBorder="1" applyAlignment="1">
      <alignment horizontal="center" vertical="center" wrapText="1"/>
    </xf>
    <xf numFmtId="4" fontId="60" fillId="34" borderId="29" xfId="0" applyNumberFormat="1" applyFont="1" applyFill="1" applyBorder="1" applyAlignment="1">
      <alignment horizontal="center" vertical="center" wrapText="1"/>
    </xf>
    <xf numFmtId="4" fontId="5" fillId="34" borderId="28" xfId="0" applyNumberFormat="1" applyFont="1" applyFill="1" applyBorder="1" applyAlignment="1">
      <alignment horizontal="center" vertical="center" wrapText="1"/>
    </xf>
    <xf numFmtId="4" fontId="5" fillId="34" borderId="29" xfId="0" applyNumberFormat="1" applyFont="1" applyFill="1" applyBorder="1" applyAlignment="1">
      <alignment horizontal="center" vertical="center" wrapText="1"/>
    </xf>
    <xf numFmtId="4" fontId="5" fillId="33" borderId="33" xfId="0" applyNumberFormat="1" applyFont="1" applyFill="1" applyBorder="1" applyAlignment="1">
      <alignment horizontal="center" vertical="center" wrapText="1"/>
    </xf>
    <xf numFmtId="4" fontId="5" fillId="33" borderId="25" xfId="0" applyNumberFormat="1"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25" xfId="0" applyFont="1" applyFill="1" applyBorder="1" applyAlignment="1">
      <alignment horizontal="center" vertical="center" wrapText="1"/>
    </xf>
    <xf numFmtId="4" fontId="61" fillId="33" borderId="33" xfId="0" applyNumberFormat="1" applyFont="1" applyFill="1" applyBorder="1" applyAlignment="1">
      <alignment horizontal="center" vertical="center" wrapText="1"/>
    </xf>
    <xf numFmtId="4" fontId="61" fillId="33" borderId="25" xfId="0" applyNumberFormat="1" applyFont="1" applyFill="1" applyBorder="1" applyAlignment="1">
      <alignment horizontal="center" vertical="center" wrapText="1"/>
    </xf>
    <xf numFmtId="4" fontId="61" fillId="0" borderId="33" xfId="0" applyNumberFormat="1" applyFont="1" applyFill="1" applyBorder="1" applyAlignment="1">
      <alignment horizontal="center" vertical="center"/>
    </xf>
    <xf numFmtId="4" fontId="61" fillId="0" borderId="11" xfId="0" applyNumberFormat="1" applyFont="1" applyFill="1" applyBorder="1" applyAlignment="1">
      <alignment horizontal="center" vertical="center"/>
    </xf>
    <xf numFmtId="4" fontId="61" fillId="0" borderId="25" xfId="0" applyNumberFormat="1" applyFont="1" applyFill="1" applyBorder="1" applyAlignment="1">
      <alignment horizontal="center" vertical="center"/>
    </xf>
    <xf numFmtId="164" fontId="61" fillId="0" borderId="34" xfId="0" applyNumberFormat="1" applyFont="1" applyFill="1" applyBorder="1" applyAlignment="1">
      <alignment horizontal="center" vertical="center" wrapText="1"/>
    </xf>
    <xf numFmtId="164" fontId="61" fillId="0" borderId="46" xfId="0" applyNumberFormat="1" applyFont="1" applyFill="1" applyBorder="1" applyAlignment="1">
      <alignment horizontal="center" vertical="center" wrapText="1"/>
    </xf>
    <xf numFmtId="164" fontId="61" fillId="0" borderId="41" xfId="0" applyNumberFormat="1" applyFont="1" applyFill="1" applyBorder="1" applyAlignment="1">
      <alignment horizontal="center" vertical="center" wrapText="1"/>
    </xf>
    <xf numFmtId="164" fontId="61" fillId="0" borderId="42" xfId="0" applyNumberFormat="1" applyFont="1" applyFill="1" applyBorder="1" applyAlignment="1">
      <alignment horizontal="center" vertical="center" wrapText="1"/>
    </xf>
    <xf numFmtId="164" fontId="61" fillId="0" borderId="47" xfId="0" applyNumberFormat="1" applyFont="1" applyFill="1" applyBorder="1" applyAlignment="1">
      <alignment horizontal="center" vertical="center" wrapText="1"/>
    </xf>
    <xf numFmtId="164" fontId="61" fillId="0" borderId="48" xfId="0" applyNumberFormat="1" applyFont="1" applyFill="1" applyBorder="1" applyAlignment="1">
      <alignment horizontal="center" vertical="center" wrapText="1"/>
    </xf>
    <xf numFmtId="164" fontId="61" fillId="0" borderId="33" xfId="0" applyNumberFormat="1" applyFont="1" applyFill="1" applyBorder="1" applyAlignment="1">
      <alignment horizontal="center" vertical="top" wrapText="1"/>
    </xf>
    <xf numFmtId="164" fontId="61" fillId="0" borderId="25" xfId="0" applyNumberFormat="1" applyFont="1" applyFill="1" applyBorder="1" applyAlignment="1">
      <alignment horizontal="center" vertical="top" wrapText="1"/>
    </xf>
    <xf numFmtId="0" fontId="61" fillId="0" borderId="33" xfId="0" applyFont="1" applyFill="1" applyBorder="1" applyAlignment="1">
      <alignment horizontal="center"/>
    </xf>
    <xf numFmtId="0" fontId="61" fillId="0" borderId="25" xfId="0" applyFont="1" applyFill="1" applyBorder="1" applyAlignment="1">
      <alignment horizontal="center"/>
    </xf>
    <xf numFmtId="4" fontId="61" fillId="33" borderId="33" xfId="0" applyNumberFormat="1" applyFont="1" applyFill="1" applyBorder="1" applyAlignment="1">
      <alignment horizontal="center" wrapText="1"/>
    </xf>
    <xf numFmtId="4" fontId="61" fillId="33" borderId="25" xfId="0" applyNumberFormat="1" applyFont="1" applyFill="1" applyBorder="1" applyAlignment="1">
      <alignment horizontal="center" wrapText="1"/>
    </xf>
    <xf numFmtId="4" fontId="61" fillId="33" borderId="11" xfId="0" applyNumberFormat="1" applyFont="1" applyFill="1" applyBorder="1" applyAlignment="1">
      <alignment horizontal="center" wrapText="1"/>
    </xf>
    <xf numFmtId="4" fontId="5" fillId="33" borderId="33" xfId="0" applyNumberFormat="1" applyFont="1" applyFill="1" applyBorder="1" applyAlignment="1">
      <alignment horizontal="center" wrapText="1"/>
    </xf>
    <xf numFmtId="4" fontId="5" fillId="33" borderId="25" xfId="0" applyNumberFormat="1" applyFont="1" applyFill="1" applyBorder="1" applyAlignment="1">
      <alignment horizontal="center" wrapText="1"/>
    </xf>
    <xf numFmtId="0" fontId="60" fillId="0" borderId="33" xfId="0" applyFont="1" applyFill="1" applyBorder="1" applyAlignment="1">
      <alignment horizontal="center" vertical="center"/>
    </xf>
    <xf numFmtId="0" fontId="60" fillId="0" borderId="25" xfId="0" applyFont="1" applyFill="1" applyBorder="1" applyAlignment="1">
      <alignment horizontal="center" vertical="center"/>
    </xf>
    <xf numFmtId="0" fontId="5" fillId="33" borderId="34"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4" fontId="61" fillId="33" borderId="10" xfId="0" applyNumberFormat="1" applyFont="1" applyFill="1" applyBorder="1" applyAlignment="1">
      <alignment horizontal="center" vertical="center" wrapText="1"/>
    </xf>
    <xf numFmtId="0" fontId="61" fillId="0" borderId="33" xfId="0" applyFont="1" applyFill="1" applyBorder="1" applyAlignment="1">
      <alignment horizontal="center" vertical="center"/>
    </xf>
    <xf numFmtId="0" fontId="61" fillId="0" borderId="25" xfId="0" applyFont="1" applyFill="1" applyBorder="1" applyAlignment="1">
      <alignment horizontal="center" vertical="center"/>
    </xf>
    <xf numFmtId="4" fontId="61" fillId="33" borderId="11" xfId="0" applyNumberFormat="1" applyFont="1" applyFill="1" applyBorder="1" applyAlignment="1">
      <alignment horizontal="center" vertical="center" wrapText="1"/>
    </xf>
    <xf numFmtId="0" fontId="6" fillId="0" borderId="49" xfId="0" applyFont="1" applyFill="1" applyBorder="1" applyAlignment="1">
      <alignment horizontal="left" vertical="center" wrapText="1"/>
    </xf>
    <xf numFmtId="0" fontId="6" fillId="0" borderId="50" xfId="0" applyFont="1" applyFill="1" applyBorder="1" applyAlignment="1">
      <alignment horizontal="left" vertical="center" wrapText="1"/>
    </xf>
    <xf numFmtId="4" fontId="67" fillId="0" borderId="11" xfId="0" applyNumberFormat="1" applyFont="1" applyFill="1" applyBorder="1" applyAlignment="1">
      <alignment horizontal="center" vertical="center" wrapText="1"/>
    </xf>
    <xf numFmtId="4" fontId="67" fillId="0" borderId="25" xfId="0" applyNumberFormat="1" applyFont="1" applyFill="1" applyBorder="1" applyAlignment="1">
      <alignment horizontal="center" vertical="center" wrapText="1"/>
    </xf>
    <xf numFmtId="4" fontId="61" fillId="34" borderId="10" xfId="0" applyNumberFormat="1" applyFont="1" applyFill="1" applyBorder="1" applyAlignment="1">
      <alignment horizontal="center" vertical="center" wrapText="1"/>
    </xf>
    <xf numFmtId="4" fontId="61" fillId="34" borderId="11" xfId="0" applyNumberFormat="1" applyFont="1" applyFill="1" applyBorder="1" applyAlignment="1">
      <alignment horizontal="center" vertical="center" wrapText="1"/>
    </xf>
    <xf numFmtId="4" fontId="61" fillId="34" borderId="17" xfId="0" applyNumberFormat="1" applyFont="1" applyFill="1" applyBorder="1" applyAlignment="1">
      <alignment horizontal="center" vertical="center" wrapText="1"/>
    </xf>
    <xf numFmtId="0" fontId="61" fillId="0" borderId="35" xfId="0" applyFont="1" applyFill="1" applyBorder="1" applyAlignment="1">
      <alignment horizontal="center" vertical="center" wrapText="1"/>
    </xf>
    <xf numFmtId="0" fontId="61" fillId="0" borderId="36" xfId="0" applyFont="1" applyFill="1" applyBorder="1" applyAlignment="1">
      <alignment horizontal="center" vertical="center" wrapText="1"/>
    </xf>
    <xf numFmtId="0" fontId="61" fillId="0" borderId="37" xfId="0" applyFont="1" applyFill="1" applyBorder="1" applyAlignment="1">
      <alignment horizontal="center" vertical="center" wrapText="1"/>
    </xf>
    <xf numFmtId="164" fontId="61" fillId="0" borderId="44" xfId="0" applyNumberFormat="1" applyFont="1" applyFill="1" applyBorder="1" applyAlignment="1">
      <alignment horizontal="center" vertical="center" wrapText="1"/>
    </xf>
    <xf numFmtId="164" fontId="61" fillId="0" borderId="45" xfId="0" applyNumberFormat="1" applyFont="1" applyFill="1" applyBorder="1" applyAlignment="1">
      <alignment horizontal="center" vertical="center" wrapText="1"/>
    </xf>
    <xf numFmtId="0" fontId="60" fillId="0" borderId="35" xfId="0" applyFont="1" applyFill="1" applyBorder="1" applyAlignment="1">
      <alignment horizontal="center" vertical="center" wrapText="1"/>
    </xf>
    <xf numFmtId="0" fontId="60" fillId="0" borderId="36" xfId="0" applyFont="1" applyFill="1" applyBorder="1" applyAlignment="1">
      <alignment horizontal="center" vertical="center" wrapText="1"/>
    </xf>
    <xf numFmtId="0" fontId="60" fillId="0" borderId="37"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17" xfId="0" applyFont="1" applyFill="1" applyBorder="1" applyAlignment="1">
      <alignment horizontal="center" vertical="center" wrapText="1"/>
    </xf>
    <xf numFmtId="4" fontId="60" fillId="0" borderId="39" xfId="0" applyNumberFormat="1" applyFont="1" applyFill="1" applyBorder="1" applyAlignment="1">
      <alignment horizontal="center" vertical="center" wrapText="1"/>
    </xf>
    <xf numFmtId="4" fontId="60" fillId="0" borderId="43" xfId="0" applyNumberFormat="1" applyFont="1" applyFill="1" applyBorder="1" applyAlignment="1">
      <alignment horizontal="center" vertical="center" wrapText="1"/>
    </xf>
    <xf numFmtId="4" fontId="60" fillId="0" borderId="40" xfId="0" applyNumberFormat="1" applyFont="1" applyFill="1" applyBorder="1" applyAlignment="1">
      <alignment horizontal="center" vertical="center" wrapText="1"/>
    </xf>
    <xf numFmtId="164" fontId="61" fillId="0" borderId="11" xfId="0" applyNumberFormat="1" applyFont="1" applyFill="1" applyBorder="1" applyAlignment="1">
      <alignment horizontal="center" vertical="center" wrapText="1"/>
    </xf>
    <xf numFmtId="164" fontId="61" fillId="0" borderId="51" xfId="0" applyNumberFormat="1" applyFont="1" applyFill="1" applyBorder="1" applyAlignment="1">
      <alignment horizontal="center" vertical="center" wrapText="1"/>
    </xf>
    <xf numFmtId="164" fontId="61" fillId="0" borderId="52" xfId="0" applyNumberFormat="1" applyFont="1" applyFill="1" applyBorder="1" applyAlignment="1">
      <alignment horizontal="center" vertical="center" wrapText="1"/>
    </xf>
    <xf numFmtId="4" fontId="61" fillId="0" borderId="17" xfId="0" applyNumberFormat="1" applyFont="1" applyFill="1" applyBorder="1" applyAlignment="1">
      <alignment horizontal="center" vertical="center" wrapText="1"/>
    </xf>
    <xf numFmtId="164" fontId="61" fillId="0" borderId="35" xfId="0" applyNumberFormat="1" applyFont="1" applyFill="1" applyBorder="1" applyAlignment="1">
      <alignment horizontal="center" vertical="center" wrapText="1"/>
    </xf>
    <xf numFmtId="164" fontId="61" fillId="0" borderId="37" xfId="0" applyNumberFormat="1"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45" xfId="0" applyFont="1" applyFill="1" applyBorder="1" applyAlignment="1">
      <alignment horizontal="center" vertical="center" wrapText="1"/>
    </xf>
    <xf numFmtId="4" fontId="61" fillId="0" borderId="53" xfId="0" applyNumberFormat="1" applyFont="1" applyFill="1" applyBorder="1" applyAlignment="1">
      <alignment horizontal="center" vertical="center" wrapText="1"/>
    </xf>
    <xf numFmtId="4" fontId="61" fillId="0" borderId="50" xfId="0" applyNumberFormat="1" applyFont="1" applyFill="1" applyBorder="1" applyAlignment="1">
      <alignment horizontal="center" vertical="center" wrapText="1"/>
    </xf>
    <xf numFmtId="4" fontId="61" fillId="0" borderId="54" xfId="0" applyNumberFormat="1"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24" xfId="0" applyFont="1" applyFill="1" applyBorder="1" applyAlignment="1">
      <alignment horizontal="left" vertical="center"/>
    </xf>
    <xf numFmtId="0" fontId="5" fillId="34" borderId="34"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7" xfId="0" applyFont="1" applyFill="1" applyBorder="1" applyAlignment="1">
      <alignment horizontal="center" vertical="center" wrapText="1"/>
    </xf>
    <xf numFmtId="4" fontId="5" fillId="34" borderId="19" xfId="0" applyNumberFormat="1" applyFont="1" applyFill="1" applyBorder="1" applyAlignment="1">
      <alignment horizontal="center" vertical="center" wrapText="1"/>
    </xf>
    <xf numFmtId="4" fontId="5" fillId="34" borderId="46" xfId="0" applyNumberFormat="1"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bično 2"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U119"/>
  <sheetViews>
    <sheetView tabSelected="1" zoomScalePageLayoutView="0" workbookViewId="0" topLeftCell="A1">
      <selection activeCell="D123" sqref="D123"/>
    </sheetView>
  </sheetViews>
  <sheetFormatPr defaultColWidth="9.33203125" defaultRowHeight="12.75"/>
  <cols>
    <col min="1" max="1" width="0.328125" style="0" customWidth="1"/>
    <col min="2" max="2" width="2.83203125" style="106" customWidth="1"/>
    <col min="3" max="3" width="4" style="106" customWidth="1"/>
    <col min="4" max="4" width="54.83203125" style="106" customWidth="1"/>
    <col min="5" max="5" width="1.171875" style="2" customWidth="1"/>
    <col min="6" max="6" width="4.16015625" style="2" customWidth="1"/>
    <col min="7" max="7" width="1.171875" style="7" customWidth="1"/>
    <col min="8" max="8" width="8" style="17" customWidth="1"/>
    <col min="9" max="9" width="5.16015625" style="7" customWidth="1"/>
    <col min="10" max="10" width="1.66796875" style="7" customWidth="1"/>
    <col min="11" max="11" width="5.33203125" style="7" customWidth="1"/>
    <col min="12" max="12" width="13" style="7" customWidth="1"/>
    <col min="13" max="13" width="5.33203125" style="7" customWidth="1"/>
    <col min="14" max="14" width="4.66015625" style="106" customWidth="1"/>
    <col min="15" max="15" width="8" style="0" customWidth="1"/>
    <col min="16" max="16" width="13.33203125" style="7" customWidth="1"/>
    <col min="17" max="17" width="4.66015625" style="7" customWidth="1"/>
    <col min="18" max="18" width="1.171875" style="7" customWidth="1"/>
  </cols>
  <sheetData>
    <row r="1" spans="2:14" ht="13.5" customHeight="1">
      <c r="B1" s="1"/>
      <c r="N1"/>
    </row>
    <row r="2" spans="2:18" ht="41.25" customHeight="1">
      <c r="B2" s="307" t="s">
        <v>132</v>
      </c>
      <c r="C2" s="308"/>
      <c r="D2" s="308"/>
      <c r="E2" s="308"/>
      <c r="F2" s="308"/>
      <c r="G2" s="308"/>
      <c r="H2" s="308"/>
      <c r="I2" s="308"/>
      <c r="J2" s="308"/>
      <c r="K2" s="308"/>
      <c r="L2" s="308"/>
      <c r="M2" s="309"/>
      <c r="N2"/>
      <c r="P2"/>
      <c r="Q2"/>
      <c r="R2"/>
    </row>
    <row r="3" spans="2:18" ht="15" customHeight="1">
      <c r="B3" s="310" t="s">
        <v>20</v>
      </c>
      <c r="C3" s="310"/>
      <c r="D3" s="310"/>
      <c r="E3" s="310"/>
      <c r="F3" s="310"/>
      <c r="G3" s="310"/>
      <c r="H3" s="310"/>
      <c r="I3" s="310"/>
      <c r="J3" s="310"/>
      <c r="K3" s="310"/>
      <c r="L3" s="310"/>
      <c r="M3" s="310"/>
      <c r="N3"/>
      <c r="P3"/>
      <c r="Q3"/>
      <c r="R3"/>
    </row>
    <row r="4" spans="2:18" ht="15.75" customHeight="1">
      <c r="B4" s="311" t="s">
        <v>0</v>
      </c>
      <c r="C4" s="311"/>
      <c r="D4" s="311"/>
      <c r="E4" s="311"/>
      <c r="F4" s="311"/>
      <c r="G4" s="311"/>
      <c r="H4" s="311"/>
      <c r="I4" s="311"/>
      <c r="J4" s="311"/>
      <c r="K4" s="311"/>
      <c r="L4" s="311"/>
      <c r="M4" s="311"/>
      <c r="N4"/>
      <c r="P4"/>
      <c r="Q4"/>
      <c r="R4"/>
    </row>
    <row r="5" spans="2:18" ht="21.75" customHeight="1">
      <c r="B5" s="312" t="s">
        <v>1</v>
      </c>
      <c r="C5" s="313"/>
      <c r="D5" s="28" t="s">
        <v>2</v>
      </c>
      <c r="E5" s="314" t="s">
        <v>3</v>
      </c>
      <c r="F5" s="315"/>
      <c r="G5" s="313"/>
      <c r="H5" s="13" t="s">
        <v>4</v>
      </c>
      <c r="I5" s="150" t="s">
        <v>5</v>
      </c>
      <c r="J5" s="151"/>
      <c r="K5" s="152"/>
      <c r="L5" s="316" t="s">
        <v>6</v>
      </c>
      <c r="M5" s="317"/>
      <c r="N5"/>
      <c r="P5" s="45"/>
      <c r="Q5" s="45"/>
      <c r="R5" s="45"/>
    </row>
    <row r="6" spans="2:18" ht="114" customHeight="1">
      <c r="B6" s="101"/>
      <c r="C6" s="47"/>
      <c r="D6" s="11" t="s">
        <v>26</v>
      </c>
      <c r="E6" s="47"/>
      <c r="F6" s="47"/>
      <c r="G6" s="5"/>
      <c r="H6" s="14"/>
      <c r="I6" s="4"/>
      <c r="J6" s="4"/>
      <c r="K6" s="4"/>
      <c r="L6" s="98"/>
      <c r="M6" s="99"/>
      <c r="N6"/>
      <c r="P6" s="107"/>
      <c r="Q6" s="107"/>
      <c r="R6" s="107"/>
    </row>
    <row r="7" spans="2:20" ht="126" customHeight="1">
      <c r="B7" s="286" t="s">
        <v>22</v>
      </c>
      <c r="C7" s="287"/>
      <c r="D7" s="31" t="s">
        <v>68</v>
      </c>
      <c r="E7" s="288"/>
      <c r="F7" s="289"/>
      <c r="G7" s="290"/>
      <c r="H7" s="16"/>
      <c r="I7" s="293"/>
      <c r="J7" s="294"/>
      <c r="K7" s="295"/>
      <c r="L7" s="132"/>
      <c r="M7" s="134"/>
      <c r="N7"/>
      <c r="P7" s="45"/>
      <c r="Q7" s="45"/>
      <c r="R7" s="45"/>
      <c r="S7" s="19"/>
      <c r="T7" s="19"/>
    </row>
    <row r="8" spans="2:18" ht="12" customHeight="1">
      <c r="B8" s="127"/>
      <c r="C8" s="128"/>
      <c r="D8" s="35"/>
      <c r="E8" s="283" t="s">
        <v>64</v>
      </c>
      <c r="F8" s="284"/>
      <c r="G8" s="285"/>
      <c r="H8" s="16">
        <v>2075</v>
      </c>
      <c r="I8" s="140"/>
      <c r="J8" s="141"/>
      <c r="K8" s="142"/>
      <c r="L8" s="140">
        <f>I8*H8</f>
        <v>0</v>
      </c>
      <c r="M8" s="142"/>
      <c r="N8"/>
      <c r="P8" s="46"/>
      <c r="Q8" s="46"/>
      <c r="R8" s="46"/>
    </row>
    <row r="9" spans="2:18" ht="18.75" customHeight="1">
      <c r="B9" s="276" t="s">
        <v>21</v>
      </c>
      <c r="C9" s="277"/>
      <c r="D9" s="277"/>
      <c r="E9" s="277"/>
      <c r="F9" s="277"/>
      <c r="G9" s="277"/>
      <c r="H9" s="277"/>
      <c r="I9" s="277"/>
      <c r="J9" s="277"/>
      <c r="K9" s="277"/>
      <c r="L9" s="171">
        <f>SUM(L7:L8)</f>
        <v>0</v>
      </c>
      <c r="M9" s="172"/>
      <c r="N9"/>
      <c r="P9"/>
      <c r="Q9"/>
      <c r="R9"/>
    </row>
    <row r="10" spans="2:18" ht="18" customHeight="1">
      <c r="B10" s="144" t="s">
        <v>66</v>
      </c>
      <c r="C10" s="144"/>
      <c r="D10" s="144"/>
      <c r="E10" s="144"/>
      <c r="F10" s="144"/>
      <c r="G10" s="144"/>
      <c r="H10" s="144"/>
      <c r="I10" s="144"/>
      <c r="J10" s="144"/>
      <c r="K10" s="144"/>
      <c r="L10" s="144"/>
      <c r="M10" s="144"/>
      <c r="N10"/>
      <c r="P10" s="8"/>
      <c r="Q10" s="8"/>
      <c r="R10" s="8"/>
    </row>
    <row r="11" spans="2:19" ht="21.75" customHeight="1">
      <c r="B11" s="146" t="s">
        <v>1</v>
      </c>
      <c r="C11" s="147"/>
      <c r="D11" s="29" t="s">
        <v>2</v>
      </c>
      <c r="E11" s="148" t="s">
        <v>3</v>
      </c>
      <c r="F11" s="149"/>
      <c r="G11" s="147"/>
      <c r="H11" s="9" t="s">
        <v>4</v>
      </c>
      <c r="I11" s="214" t="s">
        <v>5</v>
      </c>
      <c r="J11" s="215"/>
      <c r="K11" s="216"/>
      <c r="L11" s="153" t="s">
        <v>6</v>
      </c>
      <c r="M11" s="154"/>
      <c r="N11"/>
      <c r="P11" s="45"/>
      <c r="Q11" s="45"/>
      <c r="R11" s="45"/>
      <c r="S11" s="19"/>
    </row>
    <row r="12" spans="2:19" ht="61.5" customHeight="1">
      <c r="B12" s="286" t="s">
        <v>28</v>
      </c>
      <c r="C12" s="287"/>
      <c r="D12" s="31" t="s">
        <v>47</v>
      </c>
      <c r="E12" s="288"/>
      <c r="F12" s="289"/>
      <c r="G12" s="290"/>
      <c r="H12" s="20"/>
      <c r="I12" s="132"/>
      <c r="J12" s="133"/>
      <c r="K12" s="134"/>
      <c r="L12" s="132"/>
      <c r="M12" s="134"/>
      <c r="N12"/>
      <c r="P12" s="45"/>
      <c r="Q12" s="45"/>
      <c r="R12" s="45"/>
      <c r="S12" s="19"/>
    </row>
    <row r="13" spans="2:19" ht="12.75">
      <c r="B13" s="125"/>
      <c r="C13" s="126"/>
      <c r="D13" s="35" t="s">
        <v>33</v>
      </c>
      <c r="E13" s="137" t="s">
        <v>8</v>
      </c>
      <c r="F13" s="138"/>
      <c r="G13" s="139"/>
      <c r="H13" s="16">
        <v>3</v>
      </c>
      <c r="I13" s="140"/>
      <c r="J13" s="141"/>
      <c r="K13" s="142"/>
      <c r="L13" s="140">
        <f>I13*H13</f>
        <v>0</v>
      </c>
      <c r="M13" s="142"/>
      <c r="N13"/>
      <c r="P13" s="46"/>
      <c r="Q13" s="46"/>
      <c r="R13" s="46"/>
      <c r="S13" s="19"/>
    </row>
    <row r="14" spans="2:19" ht="12.75">
      <c r="B14" s="125"/>
      <c r="C14" s="126"/>
      <c r="D14" s="32" t="s">
        <v>77</v>
      </c>
      <c r="E14" s="137" t="s">
        <v>9</v>
      </c>
      <c r="F14" s="138"/>
      <c r="G14" s="139"/>
      <c r="H14" s="16">
        <v>390</v>
      </c>
      <c r="I14" s="140"/>
      <c r="J14" s="141"/>
      <c r="K14" s="142"/>
      <c r="L14" s="140">
        <f aca="true" t="shared" si="0" ref="L14:L30">I14*H14</f>
        <v>0</v>
      </c>
      <c r="M14" s="142"/>
      <c r="N14"/>
      <c r="P14" s="46"/>
      <c r="Q14" s="46"/>
      <c r="R14" s="46"/>
      <c r="S14" s="19"/>
    </row>
    <row r="15" spans="2:19" ht="12.75">
      <c r="B15" s="125"/>
      <c r="C15" s="126"/>
      <c r="D15" s="32" t="s">
        <v>48</v>
      </c>
      <c r="E15" s="137" t="s">
        <v>8</v>
      </c>
      <c r="F15" s="138"/>
      <c r="G15" s="139"/>
      <c r="H15" s="16">
        <v>10</v>
      </c>
      <c r="I15" s="140"/>
      <c r="J15" s="141"/>
      <c r="K15" s="142"/>
      <c r="L15" s="140">
        <f t="shared" si="0"/>
        <v>0</v>
      </c>
      <c r="M15" s="142"/>
      <c r="N15"/>
      <c r="P15" s="46"/>
      <c r="Q15" s="46"/>
      <c r="R15" s="46"/>
      <c r="S15" s="19"/>
    </row>
    <row r="16" spans="2:19" ht="12.75">
      <c r="B16" s="125"/>
      <c r="C16" s="126"/>
      <c r="D16" s="48" t="s">
        <v>76</v>
      </c>
      <c r="E16" s="137" t="s">
        <v>8</v>
      </c>
      <c r="F16" s="138"/>
      <c r="G16" s="139"/>
      <c r="H16" s="16">
        <v>9</v>
      </c>
      <c r="I16" s="140"/>
      <c r="J16" s="141"/>
      <c r="K16" s="142"/>
      <c r="L16" s="140">
        <f t="shared" si="0"/>
        <v>0</v>
      </c>
      <c r="M16" s="142"/>
      <c r="N16"/>
      <c r="P16" s="46"/>
      <c r="Q16" s="46"/>
      <c r="R16" s="46"/>
      <c r="S16" s="19"/>
    </row>
    <row r="17" spans="2:19" ht="12.75">
      <c r="B17" s="125"/>
      <c r="C17" s="126"/>
      <c r="D17" s="32" t="s">
        <v>34</v>
      </c>
      <c r="E17" s="137" t="s">
        <v>8</v>
      </c>
      <c r="F17" s="138"/>
      <c r="G17" s="139"/>
      <c r="H17" s="16">
        <v>3</v>
      </c>
      <c r="I17" s="140"/>
      <c r="J17" s="141"/>
      <c r="K17" s="142"/>
      <c r="L17" s="140">
        <f t="shared" si="0"/>
        <v>0</v>
      </c>
      <c r="M17" s="142"/>
      <c r="N17"/>
      <c r="P17" s="46"/>
      <c r="Q17" s="46"/>
      <c r="R17" s="46"/>
      <c r="S17" s="19"/>
    </row>
    <row r="18" spans="2:19" ht="12.75">
      <c r="B18" s="125"/>
      <c r="C18" s="126"/>
      <c r="D18" s="32" t="s">
        <v>46</v>
      </c>
      <c r="E18" s="137" t="s">
        <v>8</v>
      </c>
      <c r="F18" s="138"/>
      <c r="G18" s="139"/>
      <c r="H18" s="16">
        <v>9</v>
      </c>
      <c r="I18" s="140"/>
      <c r="J18" s="141"/>
      <c r="K18" s="142"/>
      <c r="L18" s="140">
        <f t="shared" si="0"/>
        <v>0</v>
      </c>
      <c r="M18" s="142"/>
      <c r="N18"/>
      <c r="P18" s="46"/>
      <c r="Q18" s="46"/>
      <c r="R18" s="46"/>
      <c r="S18" s="19"/>
    </row>
    <row r="19" spans="2:19" ht="12.75">
      <c r="B19" s="125"/>
      <c r="C19" s="126"/>
      <c r="D19" s="32" t="s">
        <v>43</v>
      </c>
      <c r="E19" s="137" t="s">
        <v>8</v>
      </c>
      <c r="F19" s="138"/>
      <c r="G19" s="139"/>
      <c r="H19" s="16">
        <v>21</v>
      </c>
      <c r="I19" s="140"/>
      <c r="J19" s="141"/>
      <c r="K19" s="142"/>
      <c r="L19" s="140">
        <f t="shared" si="0"/>
        <v>0</v>
      </c>
      <c r="M19" s="142"/>
      <c r="N19"/>
      <c r="P19" s="46"/>
      <c r="Q19" s="46"/>
      <c r="R19" s="46"/>
      <c r="S19" s="19"/>
    </row>
    <row r="20" spans="2:19" ht="12.75">
      <c r="B20" s="125"/>
      <c r="C20" s="126"/>
      <c r="D20" s="32" t="s">
        <v>73</v>
      </c>
      <c r="E20" s="137" t="s">
        <v>8</v>
      </c>
      <c r="F20" s="138"/>
      <c r="G20" s="139"/>
      <c r="H20" s="16">
        <v>3</v>
      </c>
      <c r="I20" s="140"/>
      <c r="J20" s="141"/>
      <c r="K20" s="142"/>
      <c r="L20" s="140">
        <f t="shared" si="0"/>
        <v>0</v>
      </c>
      <c r="M20" s="142"/>
      <c r="N20"/>
      <c r="P20" s="46"/>
      <c r="Q20" s="46"/>
      <c r="R20" s="46"/>
      <c r="S20" s="19"/>
    </row>
    <row r="21" spans="2:19" ht="12.75">
      <c r="B21" s="125"/>
      <c r="C21" s="126"/>
      <c r="D21" s="32" t="s">
        <v>49</v>
      </c>
      <c r="E21" s="137" t="s">
        <v>8</v>
      </c>
      <c r="F21" s="138"/>
      <c r="G21" s="139"/>
      <c r="H21" s="16">
        <v>18</v>
      </c>
      <c r="I21" s="140"/>
      <c r="J21" s="141"/>
      <c r="K21" s="142"/>
      <c r="L21" s="140">
        <f t="shared" si="0"/>
        <v>0</v>
      </c>
      <c r="M21" s="142"/>
      <c r="N21"/>
      <c r="P21" s="46"/>
      <c r="Q21" s="46"/>
      <c r="R21" s="46"/>
      <c r="S21" s="19"/>
    </row>
    <row r="22" spans="2:19" ht="12.75">
      <c r="B22" s="127"/>
      <c r="C22" s="128"/>
      <c r="D22" s="31" t="s">
        <v>69</v>
      </c>
      <c r="E22" s="137" t="s">
        <v>9</v>
      </c>
      <c r="F22" s="138"/>
      <c r="G22" s="139"/>
      <c r="H22" s="16">
        <v>390</v>
      </c>
      <c r="I22" s="140"/>
      <c r="J22" s="141"/>
      <c r="K22" s="142"/>
      <c r="L22" s="140">
        <f t="shared" si="0"/>
        <v>0</v>
      </c>
      <c r="M22" s="142"/>
      <c r="N22"/>
      <c r="P22" s="46"/>
      <c r="Q22" s="46"/>
      <c r="R22" s="46"/>
      <c r="S22" s="19"/>
    </row>
    <row r="23" spans="2:19" ht="53.25" customHeight="1">
      <c r="B23" s="286" t="s">
        <v>54</v>
      </c>
      <c r="C23" s="287"/>
      <c r="D23" s="31" t="s">
        <v>55</v>
      </c>
      <c r="E23" s="288"/>
      <c r="F23" s="289"/>
      <c r="G23" s="290"/>
      <c r="H23" s="16"/>
      <c r="I23" s="140"/>
      <c r="J23" s="141"/>
      <c r="K23" s="142"/>
      <c r="L23" s="140"/>
      <c r="M23" s="142"/>
      <c r="P23" s="46"/>
      <c r="Q23" s="46"/>
      <c r="R23" s="46"/>
      <c r="S23" s="19"/>
    </row>
    <row r="24" spans="2:19" ht="18" customHeight="1">
      <c r="B24" s="127"/>
      <c r="C24" s="128"/>
      <c r="D24" s="35"/>
      <c r="E24" s="137" t="s">
        <v>9</v>
      </c>
      <c r="F24" s="138"/>
      <c r="G24" s="139"/>
      <c r="H24" s="16">
        <v>70</v>
      </c>
      <c r="I24" s="140"/>
      <c r="J24" s="141"/>
      <c r="K24" s="142"/>
      <c r="L24" s="140">
        <f t="shared" si="0"/>
        <v>0</v>
      </c>
      <c r="M24" s="142"/>
      <c r="P24" s="46"/>
      <c r="Q24" s="46"/>
      <c r="R24" s="46"/>
      <c r="S24" s="19"/>
    </row>
    <row r="25" spans="2:18" ht="52.5" customHeight="1">
      <c r="B25" s="300" t="s">
        <v>29</v>
      </c>
      <c r="C25" s="301"/>
      <c r="D25" s="32" t="s">
        <v>74</v>
      </c>
      <c r="E25" s="137" t="s">
        <v>10</v>
      </c>
      <c r="F25" s="138"/>
      <c r="G25" s="139"/>
      <c r="H25" s="16">
        <v>1666</v>
      </c>
      <c r="I25" s="140"/>
      <c r="J25" s="141"/>
      <c r="K25" s="142"/>
      <c r="L25" s="140">
        <f t="shared" si="0"/>
        <v>0</v>
      </c>
      <c r="M25" s="142"/>
      <c r="N25"/>
      <c r="P25" s="46"/>
      <c r="Q25" s="46"/>
      <c r="R25" s="46"/>
    </row>
    <row r="26" spans="2:18" ht="73.5" customHeight="1">
      <c r="B26" s="286" t="s">
        <v>30</v>
      </c>
      <c r="C26" s="287"/>
      <c r="D26" s="31" t="s">
        <v>75</v>
      </c>
      <c r="E26" s="288"/>
      <c r="F26" s="289"/>
      <c r="G26" s="290"/>
      <c r="H26" s="16"/>
      <c r="I26" s="140"/>
      <c r="J26" s="141"/>
      <c r="K26" s="142"/>
      <c r="L26" s="140"/>
      <c r="M26" s="142"/>
      <c r="N26"/>
      <c r="P26" s="46"/>
      <c r="Q26" s="46"/>
      <c r="R26" s="46"/>
    </row>
    <row r="27" spans="2:18" ht="18" customHeight="1">
      <c r="B27" s="125"/>
      <c r="C27" s="126"/>
      <c r="D27" s="36"/>
      <c r="E27" s="199" t="s">
        <v>10</v>
      </c>
      <c r="F27" s="302"/>
      <c r="G27" s="303"/>
      <c r="H27" s="16">
        <v>1667</v>
      </c>
      <c r="I27" s="304"/>
      <c r="J27" s="305"/>
      <c r="K27" s="306"/>
      <c r="L27" s="140">
        <f t="shared" si="0"/>
        <v>0</v>
      </c>
      <c r="M27" s="142"/>
      <c r="N27"/>
      <c r="P27" s="46"/>
      <c r="Q27" s="46"/>
      <c r="R27" s="46"/>
    </row>
    <row r="28" spans="2:19" ht="48.75" customHeight="1">
      <c r="B28" s="163" t="s">
        <v>31</v>
      </c>
      <c r="C28" s="164"/>
      <c r="D28" s="37" t="s">
        <v>35</v>
      </c>
      <c r="E28" s="173" t="s">
        <v>10</v>
      </c>
      <c r="F28" s="193"/>
      <c r="G28" s="174"/>
      <c r="H28" s="16">
        <v>3334</v>
      </c>
      <c r="I28" s="166"/>
      <c r="J28" s="167"/>
      <c r="K28" s="299"/>
      <c r="L28" s="140">
        <f t="shared" si="0"/>
        <v>0</v>
      </c>
      <c r="M28" s="142"/>
      <c r="P28" s="46"/>
      <c r="Q28" s="46"/>
      <c r="R28" s="46"/>
      <c r="S28" s="19"/>
    </row>
    <row r="29" spans="2:19" ht="34.5" customHeight="1">
      <c r="B29" s="163" t="s">
        <v>81</v>
      </c>
      <c r="C29" s="164"/>
      <c r="D29" s="51" t="s">
        <v>149</v>
      </c>
      <c r="E29" s="173" t="s">
        <v>10</v>
      </c>
      <c r="F29" s="193"/>
      <c r="G29" s="174"/>
      <c r="H29" s="16">
        <v>707</v>
      </c>
      <c r="I29" s="166"/>
      <c r="J29" s="167"/>
      <c r="K29" s="168"/>
      <c r="L29" s="140">
        <f t="shared" si="0"/>
        <v>0</v>
      </c>
      <c r="M29" s="142"/>
      <c r="P29" s="46"/>
      <c r="Q29" s="46"/>
      <c r="R29" s="46"/>
      <c r="S29" s="19"/>
    </row>
    <row r="30" spans="2:19" ht="25.5" customHeight="1">
      <c r="B30" s="163" t="s">
        <v>79</v>
      </c>
      <c r="C30" s="296"/>
      <c r="D30" s="26" t="s">
        <v>80</v>
      </c>
      <c r="E30" s="173" t="s">
        <v>25</v>
      </c>
      <c r="F30" s="193"/>
      <c r="G30" s="174"/>
      <c r="H30" s="16">
        <v>60</v>
      </c>
      <c r="I30" s="167"/>
      <c r="J30" s="167"/>
      <c r="K30" s="167"/>
      <c r="L30" s="140">
        <f t="shared" si="0"/>
        <v>0</v>
      </c>
      <c r="M30" s="142"/>
      <c r="P30" s="46"/>
      <c r="Q30" s="46"/>
      <c r="R30" s="46"/>
      <c r="S30" s="19"/>
    </row>
    <row r="31" spans="2:19" ht="25.5" customHeight="1">
      <c r="B31" s="297" t="s">
        <v>131</v>
      </c>
      <c r="C31" s="298"/>
      <c r="D31" s="26" t="s">
        <v>130</v>
      </c>
      <c r="E31" s="173" t="s">
        <v>10</v>
      </c>
      <c r="F31" s="193"/>
      <c r="G31" s="174"/>
      <c r="H31" s="16">
        <v>103</v>
      </c>
      <c r="I31" s="167"/>
      <c r="J31" s="167"/>
      <c r="K31" s="167"/>
      <c r="L31" s="140">
        <f>I31*H31</f>
        <v>0</v>
      </c>
      <c r="M31" s="142"/>
      <c r="P31" s="46"/>
      <c r="Q31" s="46"/>
      <c r="R31" s="46"/>
      <c r="S31" s="19"/>
    </row>
    <row r="32" spans="2:19" ht="18.75" customHeight="1">
      <c r="B32" s="276" t="s">
        <v>112</v>
      </c>
      <c r="C32" s="277"/>
      <c r="D32" s="277"/>
      <c r="E32" s="277"/>
      <c r="F32" s="277"/>
      <c r="G32" s="277"/>
      <c r="H32" s="277"/>
      <c r="I32" s="277"/>
      <c r="J32" s="277"/>
      <c r="K32" s="277"/>
      <c r="L32" s="171">
        <f>SUM(L12:M31)</f>
        <v>0</v>
      </c>
      <c r="M32" s="172"/>
      <c r="P32" s="19"/>
      <c r="Q32" s="19"/>
      <c r="R32" s="19"/>
      <c r="S32" s="19"/>
    </row>
    <row r="33" spans="2:19" ht="18" customHeight="1">
      <c r="B33" s="184" t="s">
        <v>65</v>
      </c>
      <c r="C33" s="184"/>
      <c r="D33" s="184"/>
      <c r="E33" s="184"/>
      <c r="F33" s="184"/>
      <c r="G33" s="184"/>
      <c r="H33" s="184"/>
      <c r="I33" s="184"/>
      <c r="J33" s="184"/>
      <c r="K33" s="184"/>
      <c r="L33" s="184"/>
      <c r="M33" s="184"/>
      <c r="P33" s="19"/>
      <c r="Q33" s="19"/>
      <c r="R33" s="19"/>
      <c r="S33" s="19"/>
    </row>
    <row r="34" spans="2:19" ht="31.5" customHeight="1">
      <c r="B34" s="146" t="s">
        <v>1</v>
      </c>
      <c r="C34" s="147"/>
      <c r="D34" s="29" t="s">
        <v>2</v>
      </c>
      <c r="E34" s="148" t="s">
        <v>3</v>
      </c>
      <c r="F34" s="149"/>
      <c r="G34" s="147"/>
      <c r="H34" s="9" t="s">
        <v>4</v>
      </c>
      <c r="I34" s="280" t="s">
        <v>5</v>
      </c>
      <c r="J34" s="281"/>
      <c r="K34" s="282"/>
      <c r="L34" s="153" t="s">
        <v>6</v>
      </c>
      <c r="M34" s="154"/>
      <c r="P34" s="46"/>
      <c r="Q34" s="46"/>
      <c r="R34" s="46"/>
      <c r="S34" s="19"/>
    </row>
    <row r="35" spans="2:19" ht="62.25" customHeight="1">
      <c r="B35" s="291"/>
      <c r="C35" s="292"/>
      <c r="D35" s="12" t="s">
        <v>36</v>
      </c>
      <c r="E35" s="3"/>
      <c r="F35" s="47"/>
      <c r="G35" s="21"/>
      <c r="H35" s="10"/>
      <c r="I35" s="104"/>
      <c r="J35" s="105"/>
      <c r="K35" s="22"/>
      <c r="L35" s="6"/>
      <c r="M35" s="99"/>
      <c r="P35" s="100"/>
      <c r="Q35" s="100"/>
      <c r="R35" s="100"/>
      <c r="S35" s="19"/>
    </row>
    <row r="36" spans="2:19" ht="164.25" customHeight="1">
      <c r="B36" s="291"/>
      <c r="C36" s="292"/>
      <c r="D36" s="12" t="s">
        <v>37</v>
      </c>
      <c r="E36" s="3"/>
      <c r="F36" s="47"/>
      <c r="G36" s="21"/>
      <c r="H36" s="10"/>
      <c r="I36" s="104"/>
      <c r="J36" s="105"/>
      <c r="K36" s="22"/>
      <c r="L36" s="6"/>
      <c r="M36" s="99"/>
      <c r="P36" s="100"/>
      <c r="Q36" s="100"/>
      <c r="R36" s="100"/>
      <c r="S36" s="19"/>
    </row>
    <row r="37" spans="2:19" ht="231" customHeight="1">
      <c r="B37" s="291"/>
      <c r="C37" s="292"/>
      <c r="D37" s="12" t="s">
        <v>38</v>
      </c>
      <c r="E37" s="3"/>
      <c r="F37" s="47"/>
      <c r="G37" s="21"/>
      <c r="H37" s="10"/>
      <c r="I37" s="104"/>
      <c r="J37" s="105"/>
      <c r="K37" s="22"/>
      <c r="L37" s="6"/>
      <c r="M37" s="99"/>
      <c r="P37" s="100"/>
      <c r="Q37" s="100"/>
      <c r="R37" s="100"/>
      <c r="S37" s="19"/>
    </row>
    <row r="38" spans="2:19" ht="90.75" customHeight="1">
      <c r="B38" s="125" t="s">
        <v>39</v>
      </c>
      <c r="C38" s="126"/>
      <c r="D38" s="33" t="s">
        <v>110</v>
      </c>
      <c r="E38" s="129"/>
      <c r="F38" s="130"/>
      <c r="G38" s="131"/>
      <c r="H38" s="23"/>
      <c r="I38" s="293"/>
      <c r="J38" s="294"/>
      <c r="K38" s="295"/>
      <c r="L38" s="196"/>
      <c r="M38" s="198"/>
      <c r="P38" s="45"/>
      <c r="Q38" s="45"/>
      <c r="R38" s="45"/>
      <c r="S38" s="18"/>
    </row>
    <row r="39" spans="2:19" ht="18" customHeight="1">
      <c r="B39" s="125"/>
      <c r="C39" s="126"/>
      <c r="D39" s="33"/>
      <c r="E39" s="283" t="s">
        <v>10</v>
      </c>
      <c r="F39" s="284"/>
      <c r="G39" s="285"/>
      <c r="H39" s="15">
        <v>1667</v>
      </c>
      <c r="I39" s="140"/>
      <c r="J39" s="141"/>
      <c r="K39" s="142"/>
      <c r="L39" s="140">
        <f>I39*H39</f>
        <v>0</v>
      </c>
      <c r="M39" s="142"/>
      <c r="P39" s="46"/>
      <c r="Q39" s="46"/>
      <c r="R39" s="46"/>
      <c r="S39" s="18"/>
    </row>
    <row r="40" spans="2:20" ht="28.5" customHeight="1">
      <c r="B40" s="286" t="s">
        <v>40</v>
      </c>
      <c r="C40" s="287"/>
      <c r="D40" s="38" t="s">
        <v>41</v>
      </c>
      <c r="E40" s="288"/>
      <c r="F40" s="289"/>
      <c r="G40" s="290"/>
      <c r="H40" s="15"/>
      <c r="I40" s="140"/>
      <c r="J40" s="141"/>
      <c r="K40" s="142"/>
      <c r="L40" s="140"/>
      <c r="M40" s="142"/>
      <c r="P40" s="46"/>
      <c r="Q40" s="46"/>
      <c r="R40" s="46"/>
      <c r="S40" s="18"/>
      <c r="T40" s="18"/>
    </row>
    <row r="41" spans="2:20" ht="18.75" customHeight="1">
      <c r="B41" s="127"/>
      <c r="C41" s="128"/>
      <c r="D41" s="35"/>
      <c r="E41" s="137" t="s">
        <v>25</v>
      </c>
      <c r="F41" s="289"/>
      <c r="G41" s="290"/>
      <c r="H41" s="15">
        <v>1510</v>
      </c>
      <c r="I41" s="140"/>
      <c r="J41" s="141"/>
      <c r="K41" s="142"/>
      <c r="L41" s="140">
        <f>I41*H41</f>
        <v>0</v>
      </c>
      <c r="M41" s="142"/>
      <c r="P41" s="46"/>
      <c r="Q41" s="46"/>
      <c r="R41" s="46"/>
      <c r="S41" s="18"/>
      <c r="T41" s="18"/>
    </row>
    <row r="42" spans="2:20" ht="16.5" customHeight="1">
      <c r="B42" s="276" t="s">
        <v>42</v>
      </c>
      <c r="C42" s="277"/>
      <c r="D42" s="277"/>
      <c r="E42" s="277"/>
      <c r="F42" s="277"/>
      <c r="G42" s="277"/>
      <c r="H42" s="277"/>
      <c r="I42" s="277"/>
      <c r="J42" s="277"/>
      <c r="K42" s="277"/>
      <c r="L42" s="278">
        <f>SUM(L39:M41)</f>
        <v>0</v>
      </c>
      <c r="M42" s="279"/>
      <c r="P42"/>
      <c r="Q42"/>
      <c r="R42" s="18"/>
      <c r="S42" s="18"/>
      <c r="T42" s="18"/>
    </row>
    <row r="43" spans="2:20" ht="18.75" customHeight="1">
      <c r="B43" s="184" t="s">
        <v>67</v>
      </c>
      <c r="C43" s="184"/>
      <c r="D43" s="184"/>
      <c r="E43" s="184"/>
      <c r="F43" s="184"/>
      <c r="G43" s="184"/>
      <c r="H43" s="184"/>
      <c r="I43" s="184"/>
      <c r="J43" s="184"/>
      <c r="K43" s="184"/>
      <c r="L43" s="184"/>
      <c r="M43" s="184"/>
      <c r="P43"/>
      <c r="Q43"/>
      <c r="R43" s="18"/>
      <c r="S43" s="18"/>
      <c r="T43" s="18"/>
    </row>
    <row r="44" spans="2:18" ht="30" customHeight="1">
      <c r="B44" s="146" t="s">
        <v>1</v>
      </c>
      <c r="C44" s="147"/>
      <c r="D44" s="29" t="s">
        <v>2</v>
      </c>
      <c r="E44" s="148" t="s">
        <v>3</v>
      </c>
      <c r="F44" s="147"/>
      <c r="G44" s="280" t="s">
        <v>4</v>
      </c>
      <c r="H44" s="281"/>
      <c r="I44" s="280" t="s">
        <v>5</v>
      </c>
      <c r="J44" s="281"/>
      <c r="K44" s="282"/>
      <c r="L44" s="153" t="s">
        <v>6</v>
      </c>
      <c r="M44" s="154"/>
      <c r="P44"/>
      <c r="Q44"/>
      <c r="R44"/>
    </row>
    <row r="45" spans="2:18" ht="234" customHeight="1">
      <c r="B45" s="103"/>
      <c r="C45" s="24"/>
      <c r="D45" s="12" t="s">
        <v>109</v>
      </c>
      <c r="E45" s="3"/>
      <c r="F45" s="102"/>
      <c r="G45" s="104"/>
      <c r="H45" s="105"/>
      <c r="I45" s="95"/>
      <c r="J45" s="105"/>
      <c r="K45" s="96"/>
      <c r="L45" s="5"/>
      <c r="M45" s="99"/>
      <c r="P45"/>
      <c r="Q45"/>
      <c r="R45"/>
    </row>
    <row r="46" spans="2:18" ht="267" customHeight="1">
      <c r="B46" s="268" t="s">
        <v>23</v>
      </c>
      <c r="C46" s="269"/>
      <c r="D46" s="34" t="s">
        <v>154</v>
      </c>
      <c r="E46" s="25"/>
      <c r="F46" s="24"/>
      <c r="G46" s="272"/>
      <c r="H46" s="247"/>
      <c r="I46" s="95"/>
      <c r="J46" s="105"/>
      <c r="K46" s="96"/>
      <c r="L46" s="5"/>
      <c r="M46" s="99"/>
      <c r="P46"/>
      <c r="Q46"/>
      <c r="R46"/>
    </row>
    <row r="47" spans="2:18" ht="15" customHeight="1">
      <c r="B47" s="270"/>
      <c r="C47" s="271"/>
      <c r="D47" s="93"/>
      <c r="E47" s="273" t="s">
        <v>10</v>
      </c>
      <c r="F47" s="274"/>
      <c r="G47" s="246">
        <v>2694</v>
      </c>
      <c r="H47" s="247"/>
      <c r="I47" s="246"/>
      <c r="J47" s="275"/>
      <c r="K47" s="247"/>
      <c r="L47" s="242">
        <f>I47*G47</f>
        <v>0</v>
      </c>
      <c r="M47" s="243"/>
      <c r="P47"/>
      <c r="Q47"/>
      <c r="R47"/>
    </row>
    <row r="48" spans="2:21" ht="260.25" customHeight="1">
      <c r="B48" s="257" t="s">
        <v>50</v>
      </c>
      <c r="C48" s="258"/>
      <c r="D48" s="85" t="s">
        <v>128</v>
      </c>
      <c r="E48" s="259" t="s">
        <v>10</v>
      </c>
      <c r="F48" s="260"/>
      <c r="G48" s="261">
        <v>645</v>
      </c>
      <c r="H48" s="262"/>
      <c r="I48" s="261"/>
      <c r="J48" s="263"/>
      <c r="K48" s="262"/>
      <c r="L48" s="264">
        <f aca="true" t="shared" si="1" ref="L48:L54">I48*G48</f>
        <v>0</v>
      </c>
      <c r="M48" s="265"/>
      <c r="P48"/>
      <c r="Q48"/>
      <c r="R48"/>
      <c r="S48" s="94"/>
      <c r="U48" s="94"/>
    </row>
    <row r="49" spans="2:18" ht="247.5" customHeight="1">
      <c r="B49" s="251" t="s">
        <v>51</v>
      </c>
      <c r="C49" s="252"/>
      <c r="D49" s="49" t="s">
        <v>152</v>
      </c>
      <c r="E49" s="266"/>
      <c r="F49" s="267"/>
      <c r="G49" s="246"/>
      <c r="H49" s="247"/>
      <c r="I49" s="166"/>
      <c r="J49" s="167"/>
      <c r="K49" s="168"/>
      <c r="L49" s="242"/>
      <c r="M49" s="243"/>
      <c r="P49"/>
      <c r="Q49"/>
      <c r="R49"/>
    </row>
    <row r="50" spans="2:18" ht="14.25" customHeight="1">
      <c r="B50" s="253"/>
      <c r="C50" s="254"/>
      <c r="D50" s="49" t="s">
        <v>52</v>
      </c>
      <c r="E50" s="244" t="s">
        <v>10</v>
      </c>
      <c r="F50" s="245"/>
      <c r="G50" s="246">
        <v>707</v>
      </c>
      <c r="H50" s="247"/>
      <c r="I50" s="166"/>
      <c r="J50" s="167"/>
      <c r="K50" s="168"/>
      <c r="L50" s="242">
        <f t="shared" si="1"/>
        <v>0</v>
      </c>
      <c r="M50" s="243"/>
      <c r="P50"/>
      <c r="Q50"/>
      <c r="R50"/>
    </row>
    <row r="51" spans="2:18" ht="158.25" customHeight="1">
      <c r="B51" s="251" t="s">
        <v>78</v>
      </c>
      <c r="C51" s="252"/>
      <c r="D51" s="37" t="s">
        <v>150</v>
      </c>
      <c r="E51" s="244"/>
      <c r="F51" s="245"/>
      <c r="G51" s="246"/>
      <c r="H51" s="247"/>
      <c r="I51" s="166"/>
      <c r="J51" s="167"/>
      <c r="K51" s="168"/>
      <c r="L51" s="242"/>
      <c r="M51" s="243"/>
      <c r="P51"/>
      <c r="Q51"/>
      <c r="R51"/>
    </row>
    <row r="52" spans="2:18" ht="18" customHeight="1">
      <c r="B52" s="255"/>
      <c r="C52" s="256"/>
      <c r="D52" s="50" t="s">
        <v>52</v>
      </c>
      <c r="E52" s="244" t="s">
        <v>10</v>
      </c>
      <c r="F52" s="245"/>
      <c r="G52" s="246">
        <v>280</v>
      </c>
      <c r="H52" s="247"/>
      <c r="I52" s="248"/>
      <c r="J52" s="249"/>
      <c r="K52" s="250"/>
      <c r="L52" s="242">
        <f t="shared" si="1"/>
        <v>0</v>
      </c>
      <c r="M52" s="243"/>
      <c r="P52"/>
      <c r="Q52"/>
      <c r="R52"/>
    </row>
    <row r="53" spans="2:18" ht="130.5" customHeight="1">
      <c r="B53" s="251" t="s">
        <v>56</v>
      </c>
      <c r="C53" s="252"/>
      <c r="D53" s="50" t="s">
        <v>139</v>
      </c>
      <c r="E53" s="244"/>
      <c r="F53" s="245"/>
      <c r="G53" s="246"/>
      <c r="H53" s="247"/>
      <c r="I53" s="248"/>
      <c r="J53" s="249"/>
      <c r="K53" s="250"/>
      <c r="L53" s="242"/>
      <c r="M53" s="243"/>
      <c r="P53"/>
      <c r="Q53"/>
      <c r="R53"/>
    </row>
    <row r="54" spans="2:18" ht="18" customHeight="1">
      <c r="B54" s="253"/>
      <c r="C54" s="254"/>
      <c r="D54" s="50" t="s">
        <v>53</v>
      </c>
      <c r="E54" s="244" t="s">
        <v>10</v>
      </c>
      <c r="F54" s="245"/>
      <c r="G54" s="246">
        <v>280</v>
      </c>
      <c r="H54" s="247"/>
      <c r="I54" s="166"/>
      <c r="J54" s="167"/>
      <c r="K54" s="168"/>
      <c r="L54" s="242">
        <f t="shared" si="1"/>
        <v>0</v>
      </c>
      <c r="M54" s="243"/>
      <c r="P54"/>
      <c r="Q54"/>
      <c r="R54"/>
    </row>
    <row r="55" spans="2:21" ht="36.75" customHeight="1">
      <c r="B55" s="163" t="s">
        <v>57</v>
      </c>
      <c r="C55" s="164"/>
      <c r="D55" s="92" t="s">
        <v>129</v>
      </c>
      <c r="E55" s="244" t="s">
        <v>25</v>
      </c>
      <c r="F55" s="245"/>
      <c r="G55" s="246">
        <v>64.5</v>
      </c>
      <c r="H55" s="247"/>
      <c r="I55" s="166"/>
      <c r="J55" s="167"/>
      <c r="K55" s="168"/>
      <c r="L55" s="242">
        <f>I55*G55</f>
        <v>0</v>
      </c>
      <c r="M55" s="243"/>
      <c r="P55" s="94"/>
      <c r="Q55" s="94"/>
      <c r="R55" s="94"/>
      <c r="S55" s="94"/>
      <c r="T55" s="94"/>
      <c r="U55" s="94"/>
    </row>
    <row r="56" spans="2:18" ht="18.75" customHeight="1">
      <c r="B56" s="169" t="s">
        <v>32</v>
      </c>
      <c r="C56" s="170"/>
      <c r="D56" s="170"/>
      <c r="E56" s="170"/>
      <c r="F56" s="170"/>
      <c r="G56" s="170"/>
      <c r="H56" s="170"/>
      <c r="I56" s="170"/>
      <c r="J56" s="170"/>
      <c r="K56" s="229"/>
      <c r="L56" s="230">
        <f>SUM(L47:M55)</f>
        <v>0</v>
      </c>
      <c r="M56" s="172"/>
      <c r="P56"/>
      <c r="Q56"/>
      <c r="R56"/>
    </row>
    <row r="57" spans="2:18" ht="18.75" customHeight="1">
      <c r="B57" s="231" t="s">
        <v>82</v>
      </c>
      <c r="C57" s="232"/>
      <c r="D57" s="232"/>
      <c r="E57" s="232"/>
      <c r="F57" s="232"/>
      <c r="G57" s="232"/>
      <c r="H57" s="232"/>
      <c r="I57" s="232"/>
      <c r="J57" s="232"/>
      <c r="K57" s="232"/>
      <c r="L57" s="232"/>
      <c r="M57" s="233"/>
      <c r="P57"/>
      <c r="Q57"/>
      <c r="R57"/>
    </row>
    <row r="58" spans="2:18" ht="30" customHeight="1">
      <c r="B58" s="234" t="s">
        <v>1</v>
      </c>
      <c r="C58" s="235"/>
      <c r="D58" s="53" t="s">
        <v>2</v>
      </c>
      <c r="E58" s="234" t="s">
        <v>3</v>
      </c>
      <c r="F58" s="236"/>
      <c r="G58" s="235"/>
      <c r="H58" s="54" t="s">
        <v>4</v>
      </c>
      <c r="I58" s="237" t="s">
        <v>5</v>
      </c>
      <c r="J58" s="238"/>
      <c r="K58" s="239"/>
      <c r="L58" s="240" t="s">
        <v>6</v>
      </c>
      <c r="M58" s="241"/>
      <c r="P58"/>
      <c r="Q58"/>
      <c r="R58"/>
    </row>
    <row r="59" spans="2:18" ht="173.25" customHeight="1">
      <c r="B59" s="173"/>
      <c r="C59" s="174"/>
      <c r="D59" s="55" t="s">
        <v>140</v>
      </c>
      <c r="E59" s="173"/>
      <c r="F59" s="193"/>
      <c r="G59" s="174"/>
      <c r="H59" s="97"/>
      <c r="I59" s="178"/>
      <c r="J59" s="179"/>
      <c r="K59" s="180"/>
      <c r="L59" s="181"/>
      <c r="M59" s="182"/>
      <c r="P59"/>
      <c r="Q59"/>
      <c r="R59"/>
    </row>
    <row r="60" spans="2:18" ht="63" customHeight="1">
      <c r="B60" s="173"/>
      <c r="C60" s="174"/>
      <c r="D60" s="56" t="s">
        <v>141</v>
      </c>
      <c r="E60" s="173"/>
      <c r="F60" s="193"/>
      <c r="G60" s="174"/>
      <c r="H60" s="57"/>
      <c r="I60" s="178"/>
      <c r="J60" s="179"/>
      <c r="K60" s="180"/>
      <c r="L60" s="181"/>
      <c r="M60" s="182"/>
      <c r="P60"/>
      <c r="Q60"/>
      <c r="R60"/>
    </row>
    <row r="61" spans="2:18" ht="60.75" customHeight="1">
      <c r="B61" s="219" t="s">
        <v>24</v>
      </c>
      <c r="C61" s="220"/>
      <c r="D61" s="58" t="s">
        <v>111</v>
      </c>
      <c r="E61" s="173"/>
      <c r="F61" s="193"/>
      <c r="G61" s="174"/>
      <c r="H61" s="57"/>
      <c r="I61" s="178"/>
      <c r="J61" s="179"/>
      <c r="K61" s="180"/>
      <c r="L61" s="226"/>
      <c r="M61" s="227"/>
      <c r="P61"/>
      <c r="Q61"/>
      <c r="R61"/>
    </row>
    <row r="62" spans="2:21" ht="18.75" customHeight="1">
      <c r="B62" s="224"/>
      <c r="C62" s="225"/>
      <c r="D62" s="59" t="s">
        <v>83</v>
      </c>
      <c r="E62" s="173" t="s">
        <v>10</v>
      </c>
      <c r="F62" s="193"/>
      <c r="G62" s="174"/>
      <c r="H62" s="52">
        <v>707</v>
      </c>
      <c r="I62" s="228"/>
      <c r="J62" s="228"/>
      <c r="K62" s="228"/>
      <c r="L62" s="181">
        <f>I62*H62</f>
        <v>0</v>
      </c>
      <c r="M62" s="182"/>
      <c r="P62"/>
      <c r="Q62"/>
      <c r="R62"/>
      <c r="S62" s="94"/>
      <c r="U62" s="100"/>
    </row>
    <row r="63" spans="2:21" ht="41.25" customHeight="1">
      <c r="B63" s="173" t="s">
        <v>70</v>
      </c>
      <c r="C63" s="174"/>
      <c r="D63" s="60" t="s">
        <v>84</v>
      </c>
      <c r="E63" s="173" t="s">
        <v>10</v>
      </c>
      <c r="F63" s="193"/>
      <c r="G63" s="174"/>
      <c r="H63" s="52">
        <v>707</v>
      </c>
      <c r="I63" s="166"/>
      <c r="J63" s="167"/>
      <c r="K63" s="168"/>
      <c r="L63" s="181">
        <f aca="true" t="shared" si="2" ref="L63:L73">I63*H63</f>
        <v>0</v>
      </c>
      <c r="M63" s="182"/>
      <c r="P63"/>
      <c r="Q63"/>
      <c r="R63"/>
      <c r="S63" s="94"/>
      <c r="U63" s="100"/>
    </row>
    <row r="64" spans="2:21" ht="81" customHeight="1">
      <c r="B64" s="219" t="s">
        <v>71</v>
      </c>
      <c r="C64" s="220"/>
      <c r="D64" s="61" t="s">
        <v>85</v>
      </c>
      <c r="E64" s="173"/>
      <c r="F64" s="193"/>
      <c r="G64" s="174"/>
      <c r="H64" s="52"/>
      <c r="I64" s="178"/>
      <c r="J64" s="179"/>
      <c r="K64" s="180"/>
      <c r="L64" s="181"/>
      <c r="M64" s="182"/>
      <c r="P64"/>
      <c r="Q64"/>
      <c r="R64"/>
      <c r="S64" s="94"/>
      <c r="U64" s="100"/>
    </row>
    <row r="65" spans="2:21" ht="18.75" customHeight="1">
      <c r="B65" s="224"/>
      <c r="C65" s="225"/>
      <c r="D65" s="59" t="s">
        <v>86</v>
      </c>
      <c r="E65" s="173" t="s">
        <v>10</v>
      </c>
      <c r="F65" s="193"/>
      <c r="G65" s="174"/>
      <c r="H65" s="52">
        <v>707</v>
      </c>
      <c r="I65" s="166"/>
      <c r="J65" s="167"/>
      <c r="K65" s="168"/>
      <c r="L65" s="181">
        <f t="shared" si="2"/>
        <v>0</v>
      </c>
      <c r="M65" s="182"/>
      <c r="P65"/>
      <c r="Q65"/>
      <c r="R65"/>
      <c r="S65" s="94"/>
      <c r="U65" s="100"/>
    </row>
    <row r="66" spans="2:21" ht="60" customHeight="1">
      <c r="B66" s="173" t="s">
        <v>72</v>
      </c>
      <c r="C66" s="174"/>
      <c r="D66" s="60" t="s">
        <v>142</v>
      </c>
      <c r="E66" s="173" t="s">
        <v>10</v>
      </c>
      <c r="F66" s="193"/>
      <c r="G66" s="174"/>
      <c r="H66" s="52">
        <v>707</v>
      </c>
      <c r="I66" s="166"/>
      <c r="J66" s="167"/>
      <c r="K66" s="168"/>
      <c r="L66" s="181">
        <f t="shared" si="2"/>
        <v>0</v>
      </c>
      <c r="M66" s="182"/>
      <c r="P66"/>
      <c r="Q66"/>
      <c r="R66"/>
      <c r="S66" s="94"/>
      <c r="U66" s="84"/>
    </row>
    <row r="67" spans="2:21" ht="18.75" customHeight="1">
      <c r="B67" s="219" t="s">
        <v>87</v>
      </c>
      <c r="C67" s="220"/>
      <c r="D67" s="62" t="s">
        <v>88</v>
      </c>
      <c r="E67" s="173"/>
      <c r="F67" s="193"/>
      <c r="G67" s="174"/>
      <c r="H67" s="52"/>
      <c r="I67" s="178"/>
      <c r="J67" s="179"/>
      <c r="K67" s="180"/>
      <c r="L67" s="181"/>
      <c r="M67" s="182"/>
      <c r="P67"/>
      <c r="Q67"/>
      <c r="R67"/>
      <c r="S67" s="94"/>
      <c r="U67" s="63"/>
    </row>
    <row r="68" spans="2:21" ht="27" customHeight="1">
      <c r="B68" s="221"/>
      <c r="C68" s="222"/>
      <c r="D68" s="60" t="s">
        <v>89</v>
      </c>
      <c r="E68" s="187" t="s">
        <v>25</v>
      </c>
      <c r="F68" s="187"/>
      <c r="G68" s="187"/>
      <c r="H68" s="52">
        <v>135</v>
      </c>
      <c r="I68" s="223"/>
      <c r="J68" s="223"/>
      <c r="K68" s="223"/>
      <c r="L68" s="181">
        <f t="shared" si="2"/>
        <v>0</v>
      </c>
      <c r="M68" s="182"/>
      <c r="P68"/>
      <c r="Q68"/>
      <c r="R68"/>
      <c r="S68" s="94"/>
      <c r="U68" s="100"/>
    </row>
    <row r="69" spans="2:21" ht="28.5" customHeight="1">
      <c r="B69" s="224"/>
      <c r="C69" s="225"/>
      <c r="D69" s="38" t="s">
        <v>90</v>
      </c>
      <c r="E69" s="173" t="s">
        <v>25</v>
      </c>
      <c r="F69" s="193"/>
      <c r="G69" s="174"/>
      <c r="H69" s="52">
        <v>135</v>
      </c>
      <c r="I69" s="166"/>
      <c r="J69" s="167"/>
      <c r="K69" s="168"/>
      <c r="L69" s="181">
        <f t="shared" si="2"/>
        <v>0</v>
      </c>
      <c r="M69" s="182"/>
      <c r="P69"/>
      <c r="Q69"/>
      <c r="R69"/>
      <c r="S69" s="94"/>
      <c r="U69" s="100"/>
    </row>
    <row r="70" spans="2:21" ht="37.5" customHeight="1">
      <c r="B70" s="173" t="s">
        <v>91</v>
      </c>
      <c r="C70" s="174"/>
      <c r="D70" s="64" t="s">
        <v>143</v>
      </c>
      <c r="E70" s="187" t="s">
        <v>25</v>
      </c>
      <c r="F70" s="187"/>
      <c r="G70" s="187"/>
      <c r="H70" s="52">
        <v>60</v>
      </c>
      <c r="I70" s="223"/>
      <c r="J70" s="223"/>
      <c r="K70" s="223"/>
      <c r="L70" s="181">
        <f t="shared" si="2"/>
        <v>0</v>
      </c>
      <c r="M70" s="182"/>
      <c r="P70"/>
      <c r="Q70"/>
      <c r="R70"/>
      <c r="S70" s="94"/>
      <c r="U70" s="100"/>
    </row>
    <row r="71" spans="2:21" ht="18.75" customHeight="1">
      <c r="B71" s="219" t="s">
        <v>92</v>
      </c>
      <c r="C71" s="220"/>
      <c r="D71" s="18" t="s">
        <v>93</v>
      </c>
      <c r="E71" s="173"/>
      <c r="F71" s="193"/>
      <c r="G71" s="174"/>
      <c r="H71" s="52"/>
      <c r="I71" s="178"/>
      <c r="J71" s="179"/>
      <c r="K71" s="180"/>
      <c r="L71" s="181"/>
      <c r="M71" s="182"/>
      <c r="P71"/>
      <c r="Q71"/>
      <c r="R71"/>
      <c r="S71" s="94"/>
      <c r="U71" s="100"/>
    </row>
    <row r="72" spans="2:21" ht="18.75" customHeight="1">
      <c r="B72" s="221"/>
      <c r="C72" s="222"/>
      <c r="D72" s="62" t="s">
        <v>94</v>
      </c>
      <c r="E72" s="187" t="s">
        <v>8</v>
      </c>
      <c r="F72" s="187"/>
      <c r="G72" s="187"/>
      <c r="H72" s="52">
        <v>707</v>
      </c>
      <c r="I72" s="223"/>
      <c r="J72" s="223"/>
      <c r="K72" s="223"/>
      <c r="L72" s="181">
        <f t="shared" si="2"/>
        <v>0</v>
      </c>
      <c r="M72" s="182"/>
      <c r="P72"/>
      <c r="Q72"/>
      <c r="R72"/>
      <c r="S72" s="94"/>
      <c r="U72" s="100"/>
    </row>
    <row r="73" spans="2:21" ht="18.75" customHeight="1">
      <c r="B73" s="221"/>
      <c r="C73" s="222"/>
      <c r="D73" s="65" t="s">
        <v>95</v>
      </c>
      <c r="E73" s="173" t="s">
        <v>8</v>
      </c>
      <c r="F73" s="193"/>
      <c r="G73" s="174"/>
      <c r="H73" s="52">
        <v>707</v>
      </c>
      <c r="I73" s="166"/>
      <c r="J73" s="167"/>
      <c r="K73" s="168"/>
      <c r="L73" s="181">
        <f t="shared" si="2"/>
        <v>0</v>
      </c>
      <c r="M73" s="182"/>
      <c r="P73"/>
      <c r="Q73"/>
      <c r="R73"/>
      <c r="S73" s="94"/>
      <c r="U73" s="100"/>
    </row>
    <row r="74" spans="2:18" ht="18.75" customHeight="1">
      <c r="B74" s="203" t="s">
        <v>96</v>
      </c>
      <c r="C74" s="204"/>
      <c r="D74" s="204"/>
      <c r="E74" s="204"/>
      <c r="F74" s="204"/>
      <c r="G74" s="204"/>
      <c r="H74" s="204"/>
      <c r="I74" s="204"/>
      <c r="J74" s="204"/>
      <c r="K74" s="204"/>
      <c r="L74" s="207">
        <f>SUM(L62:M73)</f>
        <v>0</v>
      </c>
      <c r="M74" s="208"/>
      <c r="P74"/>
      <c r="Q74"/>
      <c r="R74"/>
    </row>
    <row r="75" spans="2:18" ht="8.25" customHeight="1">
      <c r="B75" s="205"/>
      <c r="C75" s="206"/>
      <c r="D75" s="206"/>
      <c r="E75" s="206"/>
      <c r="F75" s="206"/>
      <c r="G75" s="206"/>
      <c r="H75" s="206"/>
      <c r="I75" s="206"/>
      <c r="J75" s="206"/>
      <c r="K75" s="206"/>
      <c r="L75" s="209"/>
      <c r="M75" s="210"/>
      <c r="P75"/>
      <c r="Q75"/>
      <c r="R75"/>
    </row>
    <row r="76" spans="2:18" ht="18.75" customHeight="1">
      <c r="B76" s="183" t="s">
        <v>97</v>
      </c>
      <c r="C76" s="184"/>
      <c r="D76" s="184"/>
      <c r="E76" s="184"/>
      <c r="F76" s="184"/>
      <c r="G76" s="184"/>
      <c r="H76" s="184"/>
      <c r="I76" s="184"/>
      <c r="J76" s="184"/>
      <c r="K76" s="184"/>
      <c r="L76" s="184"/>
      <c r="M76" s="185"/>
      <c r="P76"/>
      <c r="Q76"/>
      <c r="R76"/>
    </row>
    <row r="77" spans="2:18" ht="26.25" customHeight="1">
      <c r="B77" s="211" t="s">
        <v>1</v>
      </c>
      <c r="C77" s="212"/>
      <c r="D77" s="66" t="s">
        <v>2</v>
      </c>
      <c r="E77" s="211" t="s">
        <v>3</v>
      </c>
      <c r="F77" s="213"/>
      <c r="G77" s="212"/>
      <c r="H77" s="67" t="s">
        <v>4</v>
      </c>
      <c r="I77" s="214" t="s">
        <v>5</v>
      </c>
      <c r="J77" s="215"/>
      <c r="K77" s="216"/>
      <c r="L77" s="217" t="s">
        <v>6</v>
      </c>
      <c r="M77" s="218"/>
      <c r="P77"/>
      <c r="Q77"/>
      <c r="R77"/>
    </row>
    <row r="78" spans="2:18" ht="327.75" customHeight="1">
      <c r="B78" s="68"/>
      <c r="C78" s="69"/>
      <c r="D78" s="70" t="s">
        <v>151</v>
      </c>
      <c r="E78" s="69"/>
      <c r="F78" s="69"/>
      <c r="G78" s="71"/>
      <c r="H78" s="72"/>
      <c r="I78" s="73"/>
      <c r="J78" s="74"/>
      <c r="K78" s="75"/>
      <c r="L78" s="76"/>
      <c r="M78" s="77"/>
      <c r="P78"/>
      <c r="Q78"/>
      <c r="R78"/>
    </row>
    <row r="79" spans="2:18" ht="250.5" customHeight="1">
      <c r="B79" s="101"/>
      <c r="C79" s="47"/>
      <c r="D79" s="70" t="s">
        <v>144</v>
      </c>
      <c r="E79" s="47"/>
      <c r="F79" s="47"/>
      <c r="G79" s="102"/>
      <c r="H79" s="10"/>
      <c r="I79" s="78"/>
      <c r="J79" s="4"/>
      <c r="K79" s="79"/>
      <c r="L79" s="6"/>
      <c r="M79" s="99"/>
      <c r="P79"/>
      <c r="Q79"/>
      <c r="R79"/>
    </row>
    <row r="80" spans="2:18" ht="55.5" customHeight="1">
      <c r="B80" s="125" t="s">
        <v>98</v>
      </c>
      <c r="C80" s="126"/>
      <c r="D80" s="80" t="s">
        <v>145</v>
      </c>
      <c r="E80" s="129"/>
      <c r="F80" s="130"/>
      <c r="G80" s="131"/>
      <c r="H80" s="15"/>
      <c r="I80" s="196"/>
      <c r="J80" s="197"/>
      <c r="K80" s="198"/>
      <c r="L80" s="196"/>
      <c r="M80" s="198"/>
      <c r="P80"/>
      <c r="Q80"/>
      <c r="R80"/>
    </row>
    <row r="81" spans="2:21" ht="18.75" customHeight="1">
      <c r="B81" s="125"/>
      <c r="C81" s="126"/>
      <c r="D81" s="81"/>
      <c r="E81" s="199" t="s">
        <v>99</v>
      </c>
      <c r="F81" s="200"/>
      <c r="G81" s="201"/>
      <c r="H81" s="82">
        <v>170</v>
      </c>
      <c r="I81" s="194"/>
      <c r="J81" s="202"/>
      <c r="K81" s="195"/>
      <c r="L81" s="194">
        <f>I81*H81</f>
        <v>0</v>
      </c>
      <c r="M81" s="195"/>
      <c r="P81"/>
      <c r="Q81"/>
      <c r="R81"/>
      <c r="S81" s="94"/>
      <c r="U81" s="94"/>
    </row>
    <row r="82" spans="2:21" ht="52.5" customHeight="1">
      <c r="B82" s="163" t="s">
        <v>100</v>
      </c>
      <c r="C82" s="164"/>
      <c r="D82" s="83" t="s">
        <v>146</v>
      </c>
      <c r="E82" s="173" t="s">
        <v>25</v>
      </c>
      <c r="F82" s="193"/>
      <c r="G82" s="174"/>
      <c r="H82" s="82">
        <v>390</v>
      </c>
      <c r="I82" s="166"/>
      <c r="J82" s="167"/>
      <c r="K82" s="168"/>
      <c r="L82" s="194">
        <f>I82*H82</f>
        <v>0</v>
      </c>
      <c r="M82" s="195"/>
      <c r="P82"/>
      <c r="Q82"/>
      <c r="R82"/>
      <c r="S82" s="94"/>
      <c r="U82" s="94"/>
    </row>
    <row r="83" spans="2:18" ht="18.75" customHeight="1">
      <c r="B83" s="169" t="s">
        <v>101</v>
      </c>
      <c r="C83" s="170"/>
      <c r="D83" s="170"/>
      <c r="E83" s="170"/>
      <c r="F83" s="170"/>
      <c r="G83" s="170"/>
      <c r="H83" s="170"/>
      <c r="I83" s="170"/>
      <c r="J83" s="170"/>
      <c r="K83" s="170"/>
      <c r="L83" s="171">
        <f>SUM(L81:M82)</f>
        <v>0</v>
      </c>
      <c r="M83" s="172"/>
      <c r="P83"/>
      <c r="Q83"/>
      <c r="R83"/>
    </row>
    <row r="84" spans="2:18" ht="18.75" customHeight="1">
      <c r="B84" s="183" t="s">
        <v>117</v>
      </c>
      <c r="C84" s="184"/>
      <c r="D84" s="184"/>
      <c r="E84" s="184"/>
      <c r="F84" s="184"/>
      <c r="G84" s="184"/>
      <c r="H84" s="184"/>
      <c r="I84" s="184"/>
      <c r="J84" s="184"/>
      <c r="K84" s="184"/>
      <c r="L84" s="184"/>
      <c r="M84" s="185"/>
      <c r="P84"/>
      <c r="Q84"/>
      <c r="R84"/>
    </row>
    <row r="85" spans="2:18" ht="27.75" customHeight="1">
      <c r="B85" s="146" t="s">
        <v>1</v>
      </c>
      <c r="C85" s="147"/>
      <c r="D85" s="86" t="s">
        <v>2</v>
      </c>
      <c r="E85" s="148" t="s">
        <v>3</v>
      </c>
      <c r="F85" s="149"/>
      <c r="G85" s="147"/>
      <c r="H85" s="9" t="s">
        <v>4</v>
      </c>
      <c r="I85" s="150" t="s">
        <v>5</v>
      </c>
      <c r="J85" s="151"/>
      <c r="K85" s="152"/>
      <c r="L85" s="153" t="s">
        <v>6</v>
      </c>
      <c r="M85" s="154"/>
      <c r="P85"/>
      <c r="Q85"/>
      <c r="R85"/>
    </row>
    <row r="86" spans="2:18" ht="96.75" customHeight="1">
      <c r="B86" s="186"/>
      <c r="C86" s="187"/>
      <c r="D86" s="87" t="s">
        <v>147</v>
      </c>
      <c r="E86" s="175"/>
      <c r="F86" s="176"/>
      <c r="G86" s="177"/>
      <c r="H86" s="88"/>
      <c r="I86" s="188"/>
      <c r="J86" s="189"/>
      <c r="K86" s="190"/>
      <c r="L86" s="191"/>
      <c r="M86" s="192"/>
      <c r="P86"/>
      <c r="Q86"/>
      <c r="R86"/>
    </row>
    <row r="87" spans="2:18" ht="168.75" customHeight="1">
      <c r="B87" s="173"/>
      <c r="C87" s="174"/>
      <c r="D87" s="89" t="s">
        <v>153</v>
      </c>
      <c r="E87" s="175"/>
      <c r="F87" s="176"/>
      <c r="G87" s="177"/>
      <c r="H87" s="52"/>
      <c r="I87" s="178"/>
      <c r="J87" s="179"/>
      <c r="K87" s="180"/>
      <c r="L87" s="181"/>
      <c r="M87" s="182"/>
      <c r="P87"/>
      <c r="Q87"/>
      <c r="R87"/>
    </row>
    <row r="88" spans="2:18" ht="18.75" customHeight="1">
      <c r="B88" s="163" t="s">
        <v>102</v>
      </c>
      <c r="C88" s="164"/>
      <c r="D88" s="90" t="s">
        <v>113</v>
      </c>
      <c r="E88" s="165" t="s">
        <v>8</v>
      </c>
      <c r="F88" s="165"/>
      <c r="G88" s="165"/>
      <c r="H88" s="91">
        <v>38</v>
      </c>
      <c r="I88" s="166"/>
      <c r="J88" s="167"/>
      <c r="K88" s="168"/>
      <c r="L88" s="166">
        <f aca="true" t="shared" si="3" ref="L88:L95">I88*H88</f>
        <v>0</v>
      </c>
      <c r="M88" s="168"/>
      <c r="P88"/>
      <c r="Q88"/>
      <c r="R88"/>
    </row>
    <row r="89" spans="2:18" ht="18.75" customHeight="1">
      <c r="B89" s="163" t="s">
        <v>103</v>
      </c>
      <c r="C89" s="164"/>
      <c r="D89" s="90" t="s">
        <v>124</v>
      </c>
      <c r="E89" s="165" t="s">
        <v>8</v>
      </c>
      <c r="F89" s="165"/>
      <c r="G89" s="165"/>
      <c r="H89" s="91">
        <v>7</v>
      </c>
      <c r="I89" s="166"/>
      <c r="J89" s="167"/>
      <c r="K89" s="168"/>
      <c r="L89" s="166">
        <f t="shared" si="3"/>
        <v>0</v>
      </c>
      <c r="M89" s="168"/>
      <c r="P89"/>
      <c r="Q89"/>
      <c r="R89"/>
    </row>
    <row r="90" spans="2:18" ht="18.75" customHeight="1">
      <c r="B90" s="163" t="s">
        <v>104</v>
      </c>
      <c r="C90" s="164"/>
      <c r="D90" s="90" t="s">
        <v>125</v>
      </c>
      <c r="E90" s="165" t="s">
        <v>8</v>
      </c>
      <c r="F90" s="165"/>
      <c r="G90" s="165"/>
      <c r="H90" s="91">
        <v>21</v>
      </c>
      <c r="I90" s="166"/>
      <c r="J90" s="167"/>
      <c r="K90" s="168"/>
      <c r="L90" s="166">
        <f t="shared" si="3"/>
        <v>0</v>
      </c>
      <c r="M90" s="168"/>
      <c r="P90"/>
      <c r="Q90"/>
      <c r="R90"/>
    </row>
    <row r="91" spans="2:18" ht="18.75" customHeight="1">
      <c r="B91" s="163" t="s">
        <v>118</v>
      </c>
      <c r="C91" s="164"/>
      <c r="D91" s="90" t="s">
        <v>126</v>
      </c>
      <c r="E91" s="165" t="s">
        <v>8</v>
      </c>
      <c r="F91" s="165"/>
      <c r="G91" s="165"/>
      <c r="H91" s="91">
        <v>7</v>
      </c>
      <c r="I91" s="166"/>
      <c r="J91" s="167"/>
      <c r="K91" s="168"/>
      <c r="L91" s="166">
        <f t="shared" si="3"/>
        <v>0</v>
      </c>
      <c r="M91" s="168"/>
      <c r="P91"/>
      <c r="Q91" s="45"/>
      <c r="R91" s="45"/>
    </row>
    <row r="92" spans="2:18" ht="18.75" customHeight="1">
      <c r="B92" s="163" t="s">
        <v>119</v>
      </c>
      <c r="C92" s="164"/>
      <c r="D92" s="90" t="s">
        <v>135</v>
      </c>
      <c r="E92" s="165" t="s">
        <v>8</v>
      </c>
      <c r="F92" s="165"/>
      <c r="G92" s="165"/>
      <c r="H92" s="91">
        <v>5</v>
      </c>
      <c r="I92" s="166"/>
      <c r="J92" s="167"/>
      <c r="K92" s="168"/>
      <c r="L92" s="166">
        <f t="shared" si="3"/>
        <v>0</v>
      </c>
      <c r="M92" s="168"/>
      <c r="P92"/>
      <c r="Q92" s="46"/>
      <c r="R92" s="46"/>
    </row>
    <row r="93" spans="2:18" ht="18.75" customHeight="1">
      <c r="B93" s="163" t="s">
        <v>120</v>
      </c>
      <c r="C93" s="164"/>
      <c r="D93" s="90" t="s">
        <v>127</v>
      </c>
      <c r="E93" s="165" t="s">
        <v>8</v>
      </c>
      <c r="F93" s="165"/>
      <c r="G93" s="165"/>
      <c r="H93" s="91">
        <v>5</v>
      </c>
      <c r="I93" s="166"/>
      <c r="J93" s="167"/>
      <c r="K93" s="168"/>
      <c r="L93" s="166">
        <f t="shared" si="3"/>
        <v>0</v>
      </c>
      <c r="M93" s="168"/>
      <c r="P93"/>
      <c r="Q93" s="45"/>
      <c r="R93" s="45"/>
    </row>
    <row r="94" spans="2:18" ht="18.75" customHeight="1">
      <c r="B94" s="163" t="s">
        <v>121</v>
      </c>
      <c r="C94" s="164"/>
      <c r="D94" s="90" t="s">
        <v>133</v>
      </c>
      <c r="E94" s="165" t="s">
        <v>8</v>
      </c>
      <c r="F94" s="165"/>
      <c r="G94" s="165"/>
      <c r="H94" s="91">
        <v>2</v>
      </c>
      <c r="I94" s="166"/>
      <c r="J94" s="167"/>
      <c r="K94" s="168"/>
      <c r="L94" s="166">
        <f>I94*H94</f>
        <v>0</v>
      </c>
      <c r="M94" s="168"/>
      <c r="P94"/>
      <c r="Q94" s="46"/>
      <c r="R94" s="46"/>
    </row>
    <row r="95" spans="2:18" ht="18.75" customHeight="1">
      <c r="B95" s="163" t="s">
        <v>122</v>
      </c>
      <c r="C95" s="164"/>
      <c r="D95" s="90" t="s">
        <v>134</v>
      </c>
      <c r="E95" s="165" t="s">
        <v>8</v>
      </c>
      <c r="F95" s="165"/>
      <c r="G95" s="165"/>
      <c r="H95" s="91">
        <v>3</v>
      </c>
      <c r="I95" s="166"/>
      <c r="J95" s="167"/>
      <c r="K95" s="168"/>
      <c r="L95" s="166">
        <f t="shared" si="3"/>
        <v>0</v>
      </c>
      <c r="M95" s="168"/>
      <c r="P95"/>
      <c r="Q95" s="46"/>
      <c r="R95" s="46"/>
    </row>
    <row r="96" spans="2:13" ht="18.75" customHeight="1">
      <c r="B96" s="169" t="s">
        <v>123</v>
      </c>
      <c r="C96" s="170"/>
      <c r="D96" s="170"/>
      <c r="E96" s="170"/>
      <c r="F96" s="170"/>
      <c r="G96" s="170"/>
      <c r="H96" s="170"/>
      <c r="I96" s="170"/>
      <c r="J96" s="170"/>
      <c r="K96" s="170"/>
      <c r="L96" s="171">
        <f>SUM(L88:M95)</f>
        <v>0</v>
      </c>
      <c r="M96" s="172"/>
    </row>
    <row r="97" spans="2:13" ht="15" customHeight="1">
      <c r="B97" s="143" t="s">
        <v>136</v>
      </c>
      <c r="C97" s="144"/>
      <c r="D97" s="144"/>
      <c r="E97" s="144"/>
      <c r="F97" s="144"/>
      <c r="G97" s="144"/>
      <c r="H97" s="144"/>
      <c r="I97" s="144"/>
      <c r="J97" s="144"/>
      <c r="K97" s="144"/>
      <c r="L97" s="144"/>
      <c r="M97" s="145"/>
    </row>
    <row r="98" spans="2:13" ht="31.5" customHeight="1">
      <c r="B98" s="146" t="s">
        <v>1</v>
      </c>
      <c r="C98" s="147"/>
      <c r="D98" s="29" t="s">
        <v>2</v>
      </c>
      <c r="E98" s="148" t="s">
        <v>3</v>
      </c>
      <c r="F98" s="149"/>
      <c r="G98" s="147"/>
      <c r="H98" s="9" t="s">
        <v>4</v>
      </c>
      <c r="I98" s="150" t="s">
        <v>5</v>
      </c>
      <c r="J98" s="151"/>
      <c r="K98" s="152"/>
      <c r="L98" s="153" t="s">
        <v>6</v>
      </c>
      <c r="M98" s="154"/>
    </row>
    <row r="99" spans="2:13" ht="67.5" customHeight="1">
      <c r="B99" s="155" t="s">
        <v>114</v>
      </c>
      <c r="C99" s="156"/>
      <c r="D99" s="30" t="s">
        <v>148</v>
      </c>
      <c r="E99" s="157" t="s">
        <v>25</v>
      </c>
      <c r="F99" s="158"/>
      <c r="G99" s="159"/>
      <c r="H99" s="27">
        <v>140</v>
      </c>
      <c r="I99" s="160"/>
      <c r="J99" s="161"/>
      <c r="K99" s="162"/>
      <c r="L99" s="135">
        <f>I99*H99</f>
        <v>0</v>
      </c>
      <c r="M99" s="136"/>
    </row>
    <row r="100" spans="2:13" ht="45">
      <c r="B100" s="125" t="s">
        <v>137</v>
      </c>
      <c r="C100" s="126"/>
      <c r="D100" s="33" t="s">
        <v>27</v>
      </c>
      <c r="E100" s="129"/>
      <c r="F100" s="130"/>
      <c r="G100" s="131"/>
      <c r="H100" s="15"/>
      <c r="I100" s="132"/>
      <c r="J100" s="133"/>
      <c r="K100" s="134"/>
      <c r="L100" s="135"/>
      <c r="M100" s="136"/>
    </row>
    <row r="101" spans="2:13" ht="12.75">
      <c r="B101" s="127"/>
      <c r="C101" s="128"/>
      <c r="D101" s="35"/>
      <c r="E101" s="137" t="s">
        <v>7</v>
      </c>
      <c r="F101" s="138"/>
      <c r="G101" s="139"/>
      <c r="H101" s="16">
        <v>1</v>
      </c>
      <c r="I101" s="140"/>
      <c r="J101" s="141"/>
      <c r="K101" s="142"/>
      <c r="L101" s="135">
        <f>I101*H101</f>
        <v>0</v>
      </c>
      <c r="M101" s="136"/>
    </row>
    <row r="102" spans="2:13" ht="16.5" customHeight="1">
      <c r="B102" s="119" t="s">
        <v>138</v>
      </c>
      <c r="C102" s="120"/>
      <c r="D102" s="120"/>
      <c r="E102" s="120"/>
      <c r="F102" s="120"/>
      <c r="G102" s="120"/>
      <c r="H102" s="120"/>
      <c r="I102" s="120"/>
      <c r="J102" s="120"/>
      <c r="K102" s="120"/>
      <c r="L102" s="121">
        <f>SUM(L99:M101)</f>
        <v>0</v>
      </c>
      <c r="M102" s="122"/>
    </row>
    <row r="103" spans="2:18" ht="16.5" customHeight="1">
      <c r="B103" s="40"/>
      <c r="C103" s="40"/>
      <c r="D103" s="40"/>
      <c r="E103" s="40"/>
      <c r="F103" s="40"/>
      <c r="G103" s="40"/>
      <c r="H103" s="40"/>
      <c r="I103" s="40"/>
      <c r="J103" s="40"/>
      <c r="K103" s="40"/>
      <c r="L103" s="41"/>
      <c r="M103" s="41"/>
      <c r="P103"/>
      <c r="Q103"/>
      <c r="R103"/>
    </row>
    <row r="104" spans="2:18" ht="20.25" customHeight="1">
      <c r="B104" s="123" t="s">
        <v>11</v>
      </c>
      <c r="C104" s="123"/>
      <c r="D104" s="123"/>
      <c r="E104" s="123"/>
      <c r="F104" s="123"/>
      <c r="G104" s="123"/>
      <c r="H104" s="123"/>
      <c r="I104" s="123"/>
      <c r="J104" s="123"/>
      <c r="K104" s="123"/>
      <c r="L104" s="123"/>
      <c r="M104" s="123"/>
      <c r="P104"/>
      <c r="Q104"/>
      <c r="R104"/>
    </row>
    <row r="105" spans="2:18" ht="21.75" customHeight="1">
      <c r="B105" s="42" t="s">
        <v>12</v>
      </c>
      <c r="C105" s="124" t="s">
        <v>63</v>
      </c>
      <c r="D105" s="124"/>
      <c r="E105" s="124"/>
      <c r="F105" s="124"/>
      <c r="G105" s="124"/>
      <c r="H105" s="124"/>
      <c r="I105" s="124"/>
      <c r="J105" s="124"/>
      <c r="K105" s="124"/>
      <c r="L105" s="124"/>
      <c r="M105" s="124"/>
      <c r="O105" s="39"/>
      <c r="P105"/>
      <c r="Q105"/>
      <c r="R105"/>
    </row>
    <row r="106" spans="2:18" ht="28.5">
      <c r="B106" s="43" t="s">
        <v>58</v>
      </c>
      <c r="C106" s="116" t="s">
        <v>13</v>
      </c>
      <c r="D106" s="116"/>
      <c r="E106" s="116"/>
      <c r="F106" s="117" t="s">
        <v>14</v>
      </c>
      <c r="G106" s="117"/>
      <c r="H106" s="117"/>
      <c r="I106" s="117"/>
      <c r="J106" s="117"/>
      <c r="K106" s="117"/>
      <c r="L106" s="118">
        <f>L9</f>
        <v>0</v>
      </c>
      <c r="M106" s="118"/>
      <c r="O106" s="39"/>
      <c r="P106"/>
      <c r="Q106"/>
      <c r="R106"/>
    </row>
    <row r="107" spans="2:18" ht="28.5">
      <c r="B107" s="43" t="s">
        <v>59</v>
      </c>
      <c r="C107" s="116" t="s">
        <v>15</v>
      </c>
      <c r="D107" s="116"/>
      <c r="E107" s="116"/>
      <c r="F107" s="117" t="s">
        <v>14</v>
      </c>
      <c r="G107" s="117"/>
      <c r="H107" s="117"/>
      <c r="I107" s="117"/>
      <c r="J107" s="117"/>
      <c r="K107" s="117"/>
      <c r="L107" s="118">
        <f>L32</f>
        <v>0</v>
      </c>
      <c r="M107" s="118"/>
      <c r="O107" s="39"/>
      <c r="P107"/>
      <c r="Q107"/>
      <c r="R107"/>
    </row>
    <row r="108" spans="2:18" ht="28.5">
      <c r="B108" s="43" t="s">
        <v>60</v>
      </c>
      <c r="C108" s="116" t="s">
        <v>44</v>
      </c>
      <c r="D108" s="116"/>
      <c r="E108" s="116"/>
      <c r="F108" s="117" t="s">
        <v>14</v>
      </c>
      <c r="G108" s="117"/>
      <c r="H108" s="117"/>
      <c r="I108" s="117"/>
      <c r="J108" s="117"/>
      <c r="K108" s="117"/>
      <c r="L108" s="118">
        <f>L42</f>
        <v>0</v>
      </c>
      <c r="M108" s="118"/>
      <c r="O108" s="39"/>
      <c r="P108"/>
      <c r="Q108"/>
      <c r="R108"/>
    </row>
    <row r="109" spans="2:18" ht="28.5">
      <c r="B109" s="43" t="s">
        <v>61</v>
      </c>
      <c r="C109" s="116" t="s">
        <v>45</v>
      </c>
      <c r="D109" s="116"/>
      <c r="E109" s="116"/>
      <c r="F109" s="117" t="s">
        <v>14</v>
      </c>
      <c r="G109" s="117"/>
      <c r="H109" s="117"/>
      <c r="I109" s="117"/>
      <c r="J109" s="117"/>
      <c r="K109" s="117"/>
      <c r="L109" s="118">
        <f>L56</f>
        <v>0</v>
      </c>
      <c r="M109" s="118"/>
      <c r="O109" s="39"/>
      <c r="P109"/>
      <c r="Q109"/>
      <c r="R109"/>
    </row>
    <row r="110" spans="2:18" ht="28.5">
      <c r="B110" s="43" t="s">
        <v>62</v>
      </c>
      <c r="C110" s="116" t="s">
        <v>107</v>
      </c>
      <c r="D110" s="116"/>
      <c r="E110" s="116"/>
      <c r="F110" s="117" t="s">
        <v>14</v>
      </c>
      <c r="G110" s="117"/>
      <c r="H110" s="117"/>
      <c r="I110" s="117"/>
      <c r="J110" s="117"/>
      <c r="K110" s="117"/>
      <c r="L110" s="118">
        <f>L74</f>
        <v>0</v>
      </c>
      <c r="M110" s="118"/>
      <c r="O110" s="39"/>
      <c r="P110"/>
      <c r="Q110"/>
      <c r="R110"/>
    </row>
    <row r="111" spans="2:18" ht="28.5">
      <c r="B111" s="43" t="s">
        <v>105</v>
      </c>
      <c r="C111" s="116" t="s">
        <v>108</v>
      </c>
      <c r="D111" s="116"/>
      <c r="E111" s="116"/>
      <c r="F111" s="117" t="s">
        <v>14</v>
      </c>
      <c r="G111" s="117"/>
      <c r="H111" s="117"/>
      <c r="I111" s="117"/>
      <c r="J111" s="117"/>
      <c r="K111" s="117"/>
      <c r="L111" s="118">
        <f>L83</f>
        <v>0</v>
      </c>
      <c r="M111" s="118"/>
      <c r="O111" s="39"/>
      <c r="P111"/>
      <c r="Q111"/>
      <c r="R111"/>
    </row>
    <row r="112" spans="2:18" ht="28.5">
      <c r="B112" s="43" t="s">
        <v>106</v>
      </c>
      <c r="C112" s="116" t="s">
        <v>115</v>
      </c>
      <c r="D112" s="116"/>
      <c r="E112" s="116"/>
      <c r="F112" s="117" t="s">
        <v>14</v>
      </c>
      <c r="G112" s="117"/>
      <c r="H112" s="117"/>
      <c r="I112" s="117"/>
      <c r="J112" s="117"/>
      <c r="K112" s="117"/>
      <c r="L112" s="118">
        <f>L96</f>
        <v>0</v>
      </c>
      <c r="M112" s="118"/>
      <c r="O112" s="39"/>
      <c r="P112"/>
      <c r="Q112"/>
      <c r="R112"/>
    </row>
    <row r="113" spans="2:18" ht="28.5">
      <c r="B113" s="44" t="s">
        <v>116</v>
      </c>
      <c r="C113" s="110" t="s">
        <v>16</v>
      </c>
      <c r="D113" s="110"/>
      <c r="E113" s="110"/>
      <c r="F113" s="111" t="s">
        <v>14</v>
      </c>
      <c r="G113" s="111"/>
      <c r="H113" s="111"/>
      <c r="I113" s="111"/>
      <c r="J113" s="111"/>
      <c r="K113" s="111"/>
      <c r="L113" s="112">
        <f>L102</f>
        <v>0</v>
      </c>
      <c r="M113" s="112"/>
      <c r="O113" s="39"/>
      <c r="P113"/>
      <c r="Q113"/>
      <c r="R113"/>
    </row>
    <row r="114" spans="2:18" ht="20.25">
      <c r="B114" s="113" t="s">
        <v>17</v>
      </c>
      <c r="C114" s="113"/>
      <c r="D114" s="113"/>
      <c r="E114" s="113"/>
      <c r="F114" s="114" t="s">
        <v>14</v>
      </c>
      <c r="G114" s="114"/>
      <c r="H114" s="114"/>
      <c r="I114" s="114"/>
      <c r="J114" s="114"/>
      <c r="K114" s="114"/>
      <c r="L114" s="115">
        <f>SUM(L106:M113)</f>
        <v>0</v>
      </c>
      <c r="M114" s="115"/>
      <c r="O114" s="39"/>
      <c r="P114" s="108"/>
      <c r="Q114"/>
      <c r="R114"/>
    </row>
    <row r="115" spans="2:18" ht="20.25">
      <c r="B115" s="110" t="s">
        <v>18</v>
      </c>
      <c r="C115" s="110"/>
      <c r="D115" s="110"/>
      <c r="E115" s="110"/>
      <c r="F115" s="111" t="s">
        <v>14</v>
      </c>
      <c r="G115" s="111"/>
      <c r="H115" s="111"/>
      <c r="I115" s="111"/>
      <c r="J115" s="111"/>
      <c r="K115" s="111"/>
      <c r="L115" s="112">
        <f>0.25*L114</f>
        <v>0</v>
      </c>
      <c r="M115" s="112"/>
      <c r="O115" s="39"/>
      <c r="P115"/>
      <c r="Q115"/>
      <c r="R115"/>
    </row>
    <row r="116" spans="2:18" ht="21" customHeight="1">
      <c r="B116" s="113" t="s">
        <v>19</v>
      </c>
      <c r="C116" s="113"/>
      <c r="D116" s="113"/>
      <c r="E116" s="113"/>
      <c r="F116" s="114" t="s">
        <v>14</v>
      </c>
      <c r="G116" s="114"/>
      <c r="H116" s="114"/>
      <c r="I116" s="114"/>
      <c r="J116" s="114"/>
      <c r="K116" s="114"/>
      <c r="L116" s="115">
        <f>SUM(L114:M115)</f>
        <v>0</v>
      </c>
      <c r="M116" s="115"/>
      <c r="O116" s="39"/>
      <c r="P116"/>
      <c r="Q116"/>
      <c r="R116"/>
    </row>
    <row r="119" spans="2:4" ht="12.75">
      <c r="B119" s="109"/>
      <c r="C119" s="109"/>
      <c r="D119" s="109"/>
    </row>
  </sheetData>
  <sheetProtection/>
  <mergeCells count="346">
    <mergeCell ref="B2:M2"/>
    <mergeCell ref="B3:M3"/>
    <mergeCell ref="B4:M4"/>
    <mergeCell ref="B5:C5"/>
    <mergeCell ref="E5:G5"/>
    <mergeCell ref="I5:K5"/>
    <mergeCell ref="L5:M5"/>
    <mergeCell ref="B7:C8"/>
    <mergeCell ref="E7:G7"/>
    <mergeCell ref="I7:K7"/>
    <mergeCell ref="L7:M7"/>
    <mergeCell ref="E8:G8"/>
    <mergeCell ref="I8:K8"/>
    <mergeCell ref="L8:M8"/>
    <mergeCell ref="B9:K9"/>
    <mergeCell ref="L9:M9"/>
    <mergeCell ref="B10:M10"/>
    <mergeCell ref="B11:C11"/>
    <mergeCell ref="E11:G11"/>
    <mergeCell ref="I11:K11"/>
    <mergeCell ref="L11:M11"/>
    <mergeCell ref="B12:C22"/>
    <mergeCell ref="E12:G12"/>
    <mergeCell ref="I12:K12"/>
    <mergeCell ref="L12:M12"/>
    <mergeCell ref="E13:G13"/>
    <mergeCell ref="I13:K13"/>
    <mergeCell ref="L13:M13"/>
    <mergeCell ref="E14:G14"/>
    <mergeCell ref="I14:K14"/>
    <mergeCell ref="L14:M14"/>
    <mergeCell ref="E15:G15"/>
    <mergeCell ref="I15:K15"/>
    <mergeCell ref="L15:M15"/>
    <mergeCell ref="E16:G16"/>
    <mergeCell ref="I16:K16"/>
    <mergeCell ref="L16:M16"/>
    <mergeCell ref="E17:G17"/>
    <mergeCell ref="I17:K17"/>
    <mergeCell ref="L17:M17"/>
    <mergeCell ref="E18:G18"/>
    <mergeCell ref="I18:K18"/>
    <mergeCell ref="L18:M18"/>
    <mergeCell ref="E19:G19"/>
    <mergeCell ref="I19:K19"/>
    <mergeCell ref="L19:M19"/>
    <mergeCell ref="E20:G20"/>
    <mergeCell ref="I20:K20"/>
    <mergeCell ref="L20:M20"/>
    <mergeCell ref="E21:G21"/>
    <mergeCell ref="I21:K21"/>
    <mergeCell ref="L21:M21"/>
    <mergeCell ref="E22:G22"/>
    <mergeCell ref="I22:K22"/>
    <mergeCell ref="L22:M22"/>
    <mergeCell ref="B23:C24"/>
    <mergeCell ref="E23:G23"/>
    <mergeCell ref="I23:K23"/>
    <mergeCell ref="L23:M23"/>
    <mergeCell ref="E24:G24"/>
    <mergeCell ref="I24:K24"/>
    <mergeCell ref="L24:M24"/>
    <mergeCell ref="B25:C25"/>
    <mergeCell ref="E25:G25"/>
    <mergeCell ref="I25:K25"/>
    <mergeCell ref="L25:M25"/>
    <mergeCell ref="B26:C27"/>
    <mergeCell ref="E26:G26"/>
    <mergeCell ref="I26:K26"/>
    <mergeCell ref="L26:M26"/>
    <mergeCell ref="E27:G27"/>
    <mergeCell ref="I27:K27"/>
    <mergeCell ref="L27:M27"/>
    <mergeCell ref="B28:C28"/>
    <mergeCell ref="E28:G28"/>
    <mergeCell ref="I28:K28"/>
    <mergeCell ref="L28:M28"/>
    <mergeCell ref="B29:C29"/>
    <mergeCell ref="E29:G29"/>
    <mergeCell ref="I29:K29"/>
    <mergeCell ref="L29:M29"/>
    <mergeCell ref="B30:C30"/>
    <mergeCell ref="E30:G30"/>
    <mergeCell ref="I30:K30"/>
    <mergeCell ref="L30:M30"/>
    <mergeCell ref="B31:C31"/>
    <mergeCell ref="E31:G31"/>
    <mergeCell ref="I31:K31"/>
    <mergeCell ref="L31:M31"/>
    <mergeCell ref="B32:K32"/>
    <mergeCell ref="L32:M32"/>
    <mergeCell ref="B33:M33"/>
    <mergeCell ref="B34:C34"/>
    <mergeCell ref="E34:G34"/>
    <mergeCell ref="I34:K34"/>
    <mergeCell ref="L34:M34"/>
    <mergeCell ref="B35:C35"/>
    <mergeCell ref="B36:C36"/>
    <mergeCell ref="B37:C37"/>
    <mergeCell ref="B38:C39"/>
    <mergeCell ref="E38:G38"/>
    <mergeCell ref="I38:K38"/>
    <mergeCell ref="L38:M38"/>
    <mergeCell ref="E39:G39"/>
    <mergeCell ref="I39:K39"/>
    <mergeCell ref="L39:M39"/>
    <mergeCell ref="B40:C41"/>
    <mergeCell ref="E40:G40"/>
    <mergeCell ref="I40:K40"/>
    <mergeCell ref="L40:M40"/>
    <mergeCell ref="E41:G41"/>
    <mergeCell ref="I41:K41"/>
    <mergeCell ref="L41:M41"/>
    <mergeCell ref="B42:K42"/>
    <mergeCell ref="L42:M42"/>
    <mergeCell ref="B43:M43"/>
    <mergeCell ref="B44:C44"/>
    <mergeCell ref="E44:F44"/>
    <mergeCell ref="G44:H44"/>
    <mergeCell ref="I44:K44"/>
    <mergeCell ref="L44:M44"/>
    <mergeCell ref="B46:C47"/>
    <mergeCell ref="G46:H46"/>
    <mergeCell ref="E47:F47"/>
    <mergeCell ref="G47:H47"/>
    <mergeCell ref="I47:K47"/>
    <mergeCell ref="L47:M47"/>
    <mergeCell ref="B48:C48"/>
    <mergeCell ref="E48:F48"/>
    <mergeCell ref="G48:H48"/>
    <mergeCell ref="I48:K48"/>
    <mergeCell ref="L48:M48"/>
    <mergeCell ref="B49:C50"/>
    <mergeCell ref="E49:F49"/>
    <mergeCell ref="G49:H49"/>
    <mergeCell ref="I49:K49"/>
    <mergeCell ref="L49:M49"/>
    <mergeCell ref="E50:F50"/>
    <mergeCell ref="G50:H50"/>
    <mergeCell ref="I50:K50"/>
    <mergeCell ref="L50:M50"/>
    <mergeCell ref="B51:C52"/>
    <mergeCell ref="E51:F51"/>
    <mergeCell ref="G51:H51"/>
    <mergeCell ref="I51:K51"/>
    <mergeCell ref="L51:M51"/>
    <mergeCell ref="E52:F52"/>
    <mergeCell ref="G52:H52"/>
    <mergeCell ref="I52:K52"/>
    <mergeCell ref="L52:M52"/>
    <mergeCell ref="B53:C54"/>
    <mergeCell ref="E53:F53"/>
    <mergeCell ref="G53:H53"/>
    <mergeCell ref="I53:K53"/>
    <mergeCell ref="L53:M53"/>
    <mergeCell ref="E54:F54"/>
    <mergeCell ref="G54:H54"/>
    <mergeCell ref="I54:K54"/>
    <mergeCell ref="L54:M54"/>
    <mergeCell ref="B55:C55"/>
    <mergeCell ref="E55:F55"/>
    <mergeCell ref="G55:H55"/>
    <mergeCell ref="I55:K55"/>
    <mergeCell ref="L55:M55"/>
    <mergeCell ref="B56:K56"/>
    <mergeCell ref="L56:M56"/>
    <mergeCell ref="B57:M57"/>
    <mergeCell ref="B58:C58"/>
    <mergeCell ref="E58:G58"/>
    <mergeCell ref="I58:K58"/>
    <mergeCell ref="L58:M58"/>
    <mergeCell ref="B59:C59"/>
    <mergeCell ref="E59:G59"/>
    <mergeCell ref="I59:K59"/>
    <mergeCell ref="L59:M59"/>
    <mergeCell ref="B60:C60"/>
    <mergeCell ref="E60:G60"/>
    <mergeCell ref="I60:K60"/>
    <mergeCell ref="L60:M60"/>
    <mergeCell ref="B61:C62"/>
    <mergeCell ref="E61:G61"/>
    <mergeCell ref="I61:K61"/>
    <mergeCell ref="L61:M61"/>
    <mergeCell ref="E62:G62"/>
    <mergeCell ref="I62:K62"/>
    <mergeCell ref="L62:M62"/>
    <mergeCell ref="B63:C63"/>
    <mergeCell ref="E63:G63"/>
    <mergeCell ref="I63:K63"/>
    <mergeCell ref="L63:M63"/>
    <mergeCell ref="B64:C65"/>
    <mergeCell ref="E64:G64"/>
    <mergeCell ref="I64:K64"/>
    <mergeCell ref="L64:M64"/>
    <mergeCell ref="E65:G65"/>
    <mergeCell ref="I65:K65"/>
    <mergeCell ref="L65:M65"/>
    <mergeCell ref="B66:C66"/>
    <mergeCell ref="E66:G66"/>
    <mergeCell ref="I66:K66"/>
    <mergeCell ref="L66:M66"/>
    <mergeCell ref="B67:C69"/>
    <mergeCell ref="E67:G67"/>
    <mergeCell ref="I67:K67"/>
    <mergeCell ref="L67:M67"/>
    <mergeCell ref="E68:G68"/>
    <mergeCell ref="I68:K68"/>
    <mergeCell ref="L68:M68"/>
    <mergeCell ref="E69:G69"/>
    <mergeCell ref="I69:K69"/>
    <mergeCell ref="L69:M69"/>
    <mergeCell ref="B70:C70"/>
    <mergeCell ref="E70:G70"/>
    <mergeCell ref="I70:K70"/>
    <mergeCell ref="L70:M70"/>
    <mergeCell ref="B71:C73"/>
    <mergeCell ref="E71:G71"/>
    <mergeCell ref="I71:K71"/>
    <mergeCell ref="L71:M71"/>
    <mergeCell ref="E72:G72"/>
    <mergeCell ref="I72:K72"/>
    <mergeCell ref="L72:M72"/>
    <mergeCell ref="E73:G73"/>
    <mergeCell ref="I73:K73"/>
    <mergeCell ref="L73:M73"/>
    <mergeCell ref="B74:K75"/>
    <mergeCell ref="L74:M75"/>
    <mergeCell ref="B76:M76"/>
    <mergeCell ref="B77:C77"/>
    <mergeCell ref="E77:G77"/>
    <mergeCell ref="I77:K77"/>
    <mergeCell ref="L77:M77"/>
    <mergeCell ref="B80:C81"/>
    <mergeCell ref="E80:G80"/>
    <mergeCell ref="I80:K80"/>
    <mergeCell ref="L80:M80"/>
    <mergeCell ref="E81:G81"/>
    <mergeCell ref="I81:K81"/>
    <mergeCell ref="L81:M81"/>
    <mergeCell ref="B82:C82"/>
    <mergeCell ref="E82:G82"/>
    <mergeCell ref="I82:K82"/>
    <mergeCell ref="L82:M82"/>
    <mergeCell ref="B83:K83"/>
    <mergeCell ref="L83:M83"/>
    <mergeCell ref="B84:M84"/>
    <mergeCell ref="B85:C85"/>
    <mergeCell ref="E85:G85"/>
    <mergeCell ref="I85:K85"/>
    <mergeCell ref="L85:M85"/>
    <mergeCell ref="B86:C86"/>
    <mergeCell ref="E86:G86"/>
    <mergeCell ref="I86:K86"/>
    <mergeCell ref="L86:M86"/>
    <mergeCell ref="B87:C87"/>
    <mergeCell ref="E87:G87"/>
    <mergeCell ref="I87:K87"/>
    <mergeCell ref="L87:M87"/>
    <mergeCell ref="B88:C88"/>
    <mergeCell ref="E88:G88"/>
    <mergeCell ref="I88:K88"/>
    <mergeCell ref="L88:M88"/>
    <mergeCell ref="B89:C89"/>
    <mergeCell ref="E89:G89"/>
    <mergeCell ref="I89:K89"/>
    <mergeCell ref="L89:M89"/>
    <mergeCell ref="B90:C90"/>
    <mergeCell ref="E90:G90"/>
    <mergeCell ref="I90:K90"/>
    <mergeCell ref="L90:M90"/>
    <mergeCell ref="B91:C91"/>
    <mergeCell ref="E91:G91"/>
    <mergeCell ref="I91:K91"/>
    <mergeCell ref="L91:M91"/>
    <mergeCell ref="B92:C92"/>
    <mergeCell ref="E92:G92"/>
    <mergeCell ref="I92:K92"/>
    <mergeCell ref="L92:M92"/>
    <mergeCell ref="B93:C93"/>
    <mergeCell ref="E93:G93"/>
    <mergeCell ref="I93:K93"/>
    <mergeCell ref="L93:M93"/>
    <mergeCell ref="B94:C94"/>
    <mergeCell ref="E94:G94"/>
    <mergeCell ref="I94:K94"/>
    <mergeCell ref="L94:M94"/>
    <mergeCell ref="B95:C95"/>
    <mergeCell ref="E95:G95"/>
    <mergeCell ref="I95:K95"/>
    <mergeCell ref="L95:M95"/>
    <mergeCell ref="B96:K96"/>
    <mergeCell ref="L96:M96"/>
    <mergeCell ref="B97:M97"/>
    <mergeCell ref="B98:C98"/>
    <mergeCell ref="E98:G98"/>
    <mergeCell ref="I98:K98"/>
    <mergeCell ref="L98:M98"/>
    <mergeCell ref="B99:C99"/>
    <mergeCell ref="E99:G99"/>
    <mergeCell ref="I99:K99"/>
    <mergeCell ref="L99:M99"/>
    <mergeCell ref="B100:C101"/>
    <mergeCell ref="E100:G100"/>
    <mergeCell ref="I100:K100"/>
    <mergeCell ref="L100:M100"/>
    <mergeCell ref="E101:G101"/>
    <mergeCell ref="I101:K101"/>
    <mergeCell ref="L101:M101"/>
    <mergeCell ref="B102:K102"/>
    <mergeCell ref="L102:M102"/>
    <mergeCell ref="B104:M104"/>
    <mergeCell ref="C105:M105"/>
    <mergeCell ref="C106:E106"/>
    <mergeCell ref="F106:K106"/>
    <mergeCell ref="L106:M106"/>
    <mergeCell ref="C107:E107"/>
    <mergeCell ref="F107:K107"/>
    <mergeCell ref="L107:M107"/>
    <mergeCell ref="C108:E108"/>
    <mergeCell ref="F108:K108"/>
    <mergeCell ref="L108:M108"/>
    <mergeCell ref="C109:E109"/>
    <mergeCell ref="F109:K109"/>
    <mergeCell ref="L109:M109"/>
    <mergeCell ref="C110:E110"/>
    <mergeCell ref="F110:K110"/>
    <mergeCell ref="C111:E111"/>
    <mergeCell ref="F111:K111"/>
    <mergeCell ref="L110:M110"/>
    <mergeCell ref="L111:M111"/>
    <mergeCell ref="C112:E112"/>
    <mergeCell ref="F112:K112"/>
    <mergeCell ref="C113:E113"/>
    <mergeCell ref="F113:K113"/>
    <mergeCell ref="L113:M113"/>
    <mergeCell ref="B114:E114"/>
    <mergeCell ref="F114:K114"/>
    <mergeCell ref="L114:M114"/>
    <mergeCell ref="L112:M112"/>
    <mergeCell ref="B119:D119"/>
    <mergeCell ref="B115:E115"/>
    <mergeCell ref="F115:K115"/>
    <mergeCell ref="L115:M115"/>
    <mergeCell ref="B116:E116"/>
    <mergeCell ref="F116:K116"/>
    <mergeCell ref="L116:M116"/>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Online2PDF.com</dc:creator>
  <cp:keywords/>
  <dc:description/>
  <cp:lastModifiedBy>danijela</cp:lastModifiedBy>
  <cp:lastPrinted>2017-01-15T01:47:18Z</cp:lastPrinted>
  <dcterms:created xsi:type="dcterms:W3CDTF">2015-12-24T07:27:42Z</dcterms:created>
  <dcterms:modified xsi:type="dcterms:W3CDTF">2019-02-19T16:31:33Z</dcterms:modified>
  <cp:category/>
  <cp:version/>
  <cp:contentType/>
  <cp:contentStatus/>
</cp:coreProperties>
</file>