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45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<sst xmlns="http://schemas.openxmlformats.org/spreadsheetml/2006/main" count="182" uniqueCount="119">
  <si>
    <t>r.b.</t>
  </si>
  <si>
    <t>Jedinica mjere</t>
  </si>
  <si>
    <t>Naziv proizvoda i naziv proizvođača iz deklaracije</t>
  </si>
  <si>
    <t>Jedinična cijena bez PDV-a</t>
  </si>
  <si>
    <t>Ukupna cijena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</si>
  <si>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</si>
  <si>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</si>
  <si>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</si>
  <si>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</si>
  <si>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</si>
  <si>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</si>
  <si>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</si>
  <si>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</si>
  <si>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</si>
  <si>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komad</t>
  </si>
  <si>
    <t>PDV:</t>
  </si>
  <si>
    <t>Ukupno s PDV-om:</t>
  </si>
  <si>
    <t>Ukupno bez PDV-a:</t>
  </si>
  <si>
    <t>Naziv artikla</t>
  </si>
  <si>
    <t>Opis artikla</t>
  </si>
  <si>
    <t>I SREDSTVA ZA ČIŠĆENJE</t>
  </si>
  <si>
    <t>SREDSTVO ZA PRANJE DRVENIH POVRŠINA</t>
  </si>
  <si>
    <t>SREDSTVO ZA ČIŠĆENJE STAKLENIH POVRŠINA</t>
  </si>
  <si>
    <t>UNIVERZALNO SREDSTVO ZA ČIŠĆENJE PODOVA</t>
  </si>
  <si>
    <t>SREDSTVO ZA ČIŠĆENJE KUHINJSKIH RADNIH POVRŠINA</t>
  </si>
  <si>
    <t>Tekuće abrazivno sredstvo za čišćenje slavina, keramičkih pločica, umivaonika,  500 ml</t>
  </si>
  <si>
    <t>SREDSTVO ZA ČIŠĆENJE I DEZINFEKCIJU SANITARIJA</t>
  </si>
  <si>
    <t>TEKUĆI SAPUN – s pumpicom</t>
  </si>
  <si>
    <t>pakiranje</t>
  </si>
  <si>
    <t>II PRIBOR ZA ČIŠĆENJE</t>
  </si>
  <si>
    <t>INOX ŽICA</t>
  </si>
  <si>
    <t>Abrazivna žica od nehrđajućeg čelika za pranje posuđa,pribora za jelo i različitih površina, pakiranje 2/1</t>
  </si>
  <si>
    <t>SPUŽVASTA KRPA ZA PRANJE POSUĐA</t>
  </si>
  <si>
    <t>SPUŽVE ZA PRANJE POSUĐA</t>
  </si>
  <si>
    <t>za ribanje i odstranjivanje tvrdokorne  prljavštine  te zapečenih ostataka hrane na posuđu, pakiranje 3/1</t>
  </si>
  <si>
    <t>III OSTALI POTROŠNI MATERIJAL</t>
  </si>
  <si>
    <t>GEL ZA TUŠIRANJE</t>
  </si>
  <si>
    <t>TOALETNI PAPIR</t>
  </si>
  <si>
    <t>IV HIGIJENSKA SREDSTVA</t>
  </si>
  <si>
    <t xml:space="preserve">                                                                                                                                                                                                  Ime i prezime, funkcija i potpis ovlaštene osobe</t>
  </si>
  <si>
    <t>750 ml, na bazi voska</t>
  </si>
  <si>
    <t>750 ml, antistatičko  sredstvo s raspršivačem, &gt;90% biorazgradivih supstanci</t>
  </si>
  <si>
    <t>univerzalno  neabrazivno  sredstvo za pranje s mirisom  1.000 ml</t>
  </si>
  <si>
    <t>SREDSTVO ZA RUČNO PRANJE POSUĐA</t>
  </si>
  <si>
    <t>za pranje i brisanje posuđa i svih ostalih površina, pakiranje 3/1</t>
  </si>
  <si>
    <t>Ph neutralan,dermatološki ispitan, cvjetnog mirisa, 500 ml</t>
  </si>
  <si>
    <t>PASTA ZA ZUBE</t>
  </si>
  <si>
    <t>pasta za zube, 100 ml, s fluorom</t>
  </si>
  <si>
    <t>ZAŠTITNE KIRURŠKE MASKE</t>
  </si>
  <si>
    <t>ČETKICA ZA ZUBE</t>
  </si>
  <si>
    <t>četkica za zube sa srednje jakim vlaknima (medium)</t>
  </si>
  <si>
    <t>(Okvirno) Potrebna količina za 24 mjeseca</t>
  </si>
  <si>
    <t>OMEKŠIVAČ ZA RUBLJE</t>
  </si>
  <si>
    <t>PERAČ PODOVA S KANTOM</t>
  </si>
  <si>
    <t>trodijelna drška  sa resama za umetanje na brisač, komplet sa kantom sa cjedilom</t>
  </si>
  <si>
    <t>gusto i snažno sredstvo za otklanjanje masnoća pri ručnom pranju posuđa, blago za ruke, 500 ml</t>
  </si>
  <si>
    <t>750ml, sredstvo za temeljito čišćenje, otapanje kamenca i dezinfekciju  cijele kupaonice  s mirisom; višenamjensko dezinficirajuće sredstvo za čišćenje i uništavanje  svih poznatih mikroorganizama</t>
  </si>
  <si>
    <t>omekšivač rublja, 1 l</t>
  </si>
  <si>
    <t>ŠAMPON  ZA KOSU</t>
  </si>
  <si>
    <t>Šampon za kosu, namijenjen za sve tipove kose, 500 ml</t>
  </si>
  <si>
    <t>PRILOG III. PONUDBENI TROŠKOVNIK/TROŠKOVNIK</t>
  </si>
  <si>
    <t>LATEX RUKAVICE ZA JEDNOKRATNU UPORABU</t>
  </si>
  <si>
    <t>DETERĐENT ZA PRANJE RUBLJA</t>
  </si>
  <si>
    <t>tekući sapun s pumpicom  za pranje i njegovanje ruku s antibakterijskim djelovanjem, 500 ml</t>
  </si>
  <si>
    <t>10.</t>
  </si>
  <si>
    <t>SOLNA KISELINA</t>
  </si>
  <si>
    <t xml:space="preserve">9% solna kiselina, pakiranje 1 l </t>
  </si>
  <si>
    <t xml:space="preserve">2. </t>
  </si>
  <si>
    <t>KRPA ZA POD S RESAMA</t>
  </si>
  <si>
    <t>krpa s resama za umetanje na brisač radi zamjene</t>
  </si>
  <si>
    <t xml:space="preserve">GUMENE RUKAVICE </t>
  </si>
  <si>
    <t>Hrapavi profil na dlanu za dobar zahvat protiv sklizanja, od prirodnog lateksa, dvije veličine: M i L</t>
  </si>
  <si>
    <t>METLA (SIRAK, VELIKA)</t>
  </si>
  <si>
    <t xml:space="preserve">ČISTAČ PRAŠINE </t>
  </si>
  <si>
    <t>VREĆE ZA SMEĆE</t>
  </si>
  <si>
    <t>60 l s vezicom za vezanje na vrhu i perforacijom za otkidanje, 15 kom u pakiranju</t>
  </si>
  <si>
    <t>PAPIRNATI RUČNICI</t>
  </si>
  <si>
    <t xml:space="preserve">6. </t>
  </si>
  <si>
    <t>ČAROBNA KRPA</t>
  </si>
  <si>
    <t>V POMOĆNI PRIBOR I ALAT</t>
  </si>
  <si>
    <t xml:space="preserve">1. </t>
  </si>
  <si>
    <t>LOPATA ZA SNIJEG</t>
  </si>
  <si>
    <t>GRABLJE ZA TRAVU</t>
  </si>
  <si>
    <t xml:space="preserve">PVC škaf najmanje 30 l </t>
  </si>
  <si>
    <t>PVC ŠKAF</t>
  </si>
  <si>
    <t>ČISTAČ PROZORA</t>
  </si>
  <si>
    <t>ALUMINIJSKE LJESTVE</t>
  </si>
  <si>
    <t>metla s drškom (sirak, velika) od prirodnog materijala 5X šivana, univerzalna</t>
  </si>
  <si>
    <t>s teleskopskom drškom i nastavkom s umjetnim vlaknima koja privlače prašinu i paučinu</t>
  </si>
  <si>
    <t>višenamjenska, za pranje i brisanje svih površina zahvaljujući dvostranim aktivnim vlaknima, ne ostavlja tragove i dlačice, pakiranje 3/1</t>
  </si>
  <si>
    <t xml:space="preserve">troslojni, mekani, u rolama, rola 130 listića, pakiranje 10/1 </t>
  </si>
  <si>
    <t>troslojne zaštitne maske, pakiranje 50 kom</t>
  </si>
  <si>
    <t xml:space="preserve">latex rukavice s puderom, nesterilne, veličina L i XL, pakiranje 100/1 </t>
  </si>
  <si>
    <t>u roli, troslojni, 100% celuloza, pakiranje 2/1</t>
  </si>
  <si>
    <t>plastična s metalnim donjim rubom. Drvena drška. Dimenzije cca. 35x47x126 cm</t>
  </si>
  <si>
    <t xml:space="preserve">čistač prozora sa četkom i gumom, sa teleskopskom drškom </t>
  </si>
  <si>
    <t>višenamjenske aluminijske ljestve za kućanstvo s najmanje tri gazišta</t>
  </si>
  <si>
    <t>detergent  za strojno ili ručno  pranje rublja, učinkovito pranje i na niskim i visokim temperaturama (30, 40, 60 i 90C), pakiranje težine u mogućem rasponu od 3  kg</t>
  </si>
  <si>
    <t xml:space="preserve"> lepezaste s drvenom drškom</t>
  </si>
  <si>
    <t>RIBAĆA ČETKA</t>
  </si>
  <si>
    <t>ribaća četka, ručna drvena</t>
  </si>
  <si>
    <t>WC ČETKA I POSTOLJE</t>
  </si>
  <si>
    <t>wc četka i postolje,podna</t>
  </si>
  <si>
    <t>LOPATICA S METLICOM</t>
  </si>
  <si>
    <t>komada</t>
  </si>
  <si>
    <t>lopatica PVC s gumom i metlicom</t>
  </si>
  <si>
    <t>PARTVIŠ</t>
  </si>
  <si>
    <t>partviš s drvenim štapom</t>
  </si>
  <si>
    <t>KOCKE ZA POTPALU</t>
  </si>
  <si>
    <t>kocke za potpalu pri loženju peći u domaćinstvu na drva/ugljen, pakiranje 48 kom</t>
  </si>
  <si>
    <t>11.</t>
  </si>
  <si>
    <t>sredstvo za čišćenje pećnica pakiranja 750ml</t>
  </si>
  <si>
    <t>SREDSTVO ZA ČIŠĆENJE PEĆNICA</t>
  </si>
  <si>
    <t>12.</t>
  </si>
  <si>
    <t>INSEKTICID ZA JAVNU HIGIJENU</t>
  </si>
  <si>
    <t>insekticid za javnu higijenu širokog spektra djelovanja za suzbijanje letećih i gmižućih insekata, praškasti oblik,pakiranje najmanje 100gr</t>
  </si>
  <si>
    <t>13.</t>
  </si>
  <si>
    <t>LJEPILO ZA MIŠEVE</t>
  </si>
  <si>
    <t>suzbijanje malih glodavaca, laganim nanošenjem na karton papir, najmanje 100gr pakiranje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</si>
</sst>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e&quot;"/>
    <numFmt numFmtId="178" formatCode="&quot;Uključeno&quot;;&quot;Uključeno&quot;;&quot;Isključeno&quot;"/>
    <numFmt numFmtId="179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4" fontId="43" fillId="0" borderId="14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vertical="center" wrapText="1"/>
    </xf>
    <xf numFmtId="4" fontId="43" fillId="0" borderId="18" xfId="0" applyNumberFormat="1" applyFont="1" applyBorder="1" applyAlignment="1">
      <alignment vertical="center" wrapText="1"/>
    </xf>
    <xf numFmtId="4" fontId="43" fillId="0" borderId="20" xfId="0" applyNumberFormat="1" applyFont="1" applyBorder="1" applyAlignment="1">
      <alignment vertical="center" wrapText="1"/>
    </xf>
    <xf numFmtId="0" fontId="43" fillId="0" borderId="13" xfId="0" applyFont="1" applyBorder="1" applyAlignment="1">
      <alignment horizontal="left" vertical="center" wrapText="1"/>
    </xf>
    <xf numFmtId="2" fontId="43" fillId="0" borderId="13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4" fontId="43" fillId="0" borderId="14" xfId="0" applyNumberFormat="1" applyFont="1" applyBorder="1" applyAlignment="1">
      <alignment wrapText="1"/>
    </xf>
    <xf numFmtId="4" fontId="43" fillId="0" borderId="13" xfId="0" applyNumberFormat="1" applyFont="1" applyBorder="1" applyAlignment="1">
      <alignment wrapText="1"/>
    </xf>
    <xf numFmtId="4" fontId="43" fillId="0" borderId="16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1066800</xdr:colOff>
      <xdr:row>0</xdr:row>
      <xdr:rowOff>1343025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l="18898" t="38682" r="18725" b="35646"/>
        <a:stretch>
          <a:fillRect/>
        </a:stretch>
      </xdr:blipFill>
      <xdr:spPr>
        <a:xfrm>
          <a:off x="0" y="28575"/>
          <a:ext cx="9182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10" zoomScaleNormal="110" zoomScaleSheetLayoutView="90" zoomScalePageLayoutView="50" workbookViewId="0" topLeftCell="A1">
      <selection activeCell="E61" sqref="E61"/>
    </sheetView>
  </sheetViews>
  <sheetFormatPr defaultColWidth="9.140625" defaultRowHeight="15"/>
  <cols>
    <col min="1" max="1" width="4.28125" style="1" customWidth="1"/>
    <col min="2" max="2" width="34.28125" style="1" customWidth="1"/>
    <col min="3" max="3" width="11.00390625" style="1" customWidth="1"/>
    <col min="4" max="4" width="12.57421875" style="1" customWidth="1"/>
    <col min="5" max="5" width="31.7109375" style="1" customWidth="1"/>
    <col min="6" max="6" width="13.28125" style="1" customWidth="1"/>
    <col min="7" max="7" width="14.57421875" style="1" customWidth="1"/>
    <col min="8" max="8" width="16.28125" style="1" customWidth="1"/>
    <col min="9" max="9" width="5.421875" style="1" customWidth="1"/>
    <col min="10" max="16384" width="9.140625" style="1" customWidth="1"/>
  </cols>
  <sheetData>
    <row r="1" spans="1:8" s="41" customFormat="1" ht="108" customHeight="1">
      <c r="A1" s="59"/>
      <c r="B1" s="59"/>
      <c r="C1" s="59"/>
      <c r="D1" s="59"/>
      <c r="E1" s="59"/>
      <c r="F1" s="59"/>
      <c r="G1" s="59"/>
      <c r="H1" s="59"/>
    </row>
    <row r="2" spans="1:8" ht="15.75">
      <c r="A2" s="48" t="s">
        <v>60</v>
      </c>
      <c r="B2" s="48"/>
      <c r="C2" s="48"/>
      <c r="D2" s="48"/>
      <c r="E2" s="48"/>
      <c r="F2" s="48"/>
      <c r="G2" s="48"/>
      <c r="H2" s="48"/>
    </row>
    <row r="3" spans="1:8" s="2" customFormat="1" ht="16.5" customHeight="1" thickBot="1">
      <c r="A3" s="3"/>
      <c r="B3" s="3"/>
      <c r="C3" s="3"/>
      <c r="D3" s="3"/>
      <c r="E3" s="3"/>
      <c r="F3" s="3"/>
      <c r="G3" s="3"/>
      <c r="H3" s="3"/>
    </row>
    <row r="4" spans="1:8" ht="74.25" customHeight="1" thickBot="1">
      <c r="A4" s="10" t="s">
        <v>0</v>
      </c>
      <c r="B4" s="10" t="s">
        <v>18</v>
      </c>
      <c r="C4" s="10" t="s">
        <v>1</v>
      </c>
      <c r="D4" s="10" t="s">
        <v>51</v>
      </c>
      <c r="E4" s="10" t="s">
        <v>19</v>
      </c>
      <c r="F4" s="10" t="s">
        <v>2</v>
      </c>
      <c r="G4" s="10" t="s">
        <v>3</v>
      </c>
      <c r="H4" s="10" t="s">
        <v>4</v>
      </c>
    </row>
    <row r="5" spans="1:11" ht="16.5" thickBo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2">
        <v>7</v>
      </c>
      <c r="H5" s="11">
        <v>8</v>
      </c>
      <c r="K5" s="8"/>
    </row>
    <row r="6" spans="1:12" ht="16.5" thickBot="1">
      <c r="A6" s="51" t="s">
        <v>20</v>
      </c>
      <c r="B6" s="52"/>
      <c r="C6" s="52"/>
      <c r="D6" s="52"/>
      <c r="E6" s="52"/>
      <c r="F6" s="52"/>
      <c r="G6" s="52"/>
      <c r="H6" s="53"/>
      <c r="K6" s="4"/>
      <c r="L6" s="4"/>
    </row>
    <row r="7" spans="1:12" ht="31.5">
      <c r="A7" s="13" t="s">
        <v>5</v>
      </c>
      <c r="B7" s="13" t="s">
        <v>21</v>
      </c>
      <c r="C7" s="14" t="s">
        <v>14</v>
      </c>
      <c r="D7" s="14">
        <v>800</v>
      </c>
      <c r="E7" s="15" t="s">
        <v>40</v>
      </c>
      <c r="F7" s="13"/>
      <c r="G7" s="16"/>
      <c r="H7" s="17">
        <f>SUM(D7*G7)</f>
        <v>0</v>
      </c>
      <c r="K7" s="5"/>
      <c r="L7" s="4"/>
    </row>
    <row r="8" spans="1:13" ht="47.25">
      <c r="A8" s="13" t="s">
        <v>6</v>
      </c>
      <c r="B8" s="18" t="s">
        <v>22</v>
      </c>
      <c r="C8" s="19" t="s">
        <v>14</v>
      </c>
      <c r="D8" s="19">
        <v>2000</v>
      </c>
      <c r="E8" s="18" t="s">
        <v>41</v>
      </c>
      <c r="F8" s="18"/>
      <c r="G8" s="20"/>
      <c r="H8" s="17">
        <f aca="true" t="shared" si="0" ref="H8:H19">SUM(D8*G8)</f>
        <v>0</v>
      </c>
      <c r="K8" s="5"/>
      <c r="L8" s="4"/>
      <c r="M8" s="2"/>
    </row>
    <row r="9" spans="1:13" ht="47.25">
      <c r="A9" s="13" t="s">
        <v>7</v>
      </c>
      <c r="B9" s="18" t="s">
        <v>23</v>
      </c>
      <c r="C9" s="19" t="s">
        <v>14</v>
      </c>
      <c r="D9" s="19">
        <v>800</v>
      </c>
      <c r="E9" s="18" t="s">
        <v>42</v>
      </c>
      <c r="F9" s="18"/>
      <c r="G9" s="20"/>
      <c r="H9" s="17">
        <f t="shared" si="0"/>
        <v>0</v>
      </c>
      <c r="K9" s="5"/>
      <c r="L9" s="4"/>
      <c r="M9" s="2"/>
    </row>
    <row r="10" spans="1:13" ht="47.25">
      <c r="A10" s="13" t="s">
        <v>8</v>
      </c>
      <c r="B10" s="18" t="s">
        <v>24</v>
      </c>
      <c r="C10" s="19" t="s">
        <v>14</v>
      </c>
      <c r="D10" s="19">
        <v>350</v>
      </c>
      <c r="E10" s="18" t="s">
        <v>25</v>
      </c>
      <c r="F10" s="18"/>
      <c r="G10" s="20"/>
      <c r="H10" s="17">
        <f t="shared" si="0"/>
        <v>0</v>
      </c>
      <c r="K10" s="5"/>
      <c r="L10" s="4"/>
      <c r="M10" s="2"/>
    </row>
    <row r="11" spans="1:13" ht="63">
      <c r="A11" s="13" t="s">
        <v>9</v>
      </c>
      <c r="B11" s="18" t="s">
        <v>43</v>
      </c>
      <c r="C11" s="19" t="s">
        <v>14</v>
      </c>
      <c r="D11" s="19">
        <v>2000</v>
      </c>
      <c r="E11" s="18" t="s">
        <v>55</v>
      </c>
      <c r="F11" s="18"/>
      <c r="G11" s="20"/>
      <c r="H11" s="17">
        <f t="shared" si="0"/>
        <v>0</v>
      </c>
      <c r="K11" s="5"/>
      <c r="L11" s="4"/>
      <c r="M11" s="2"/>
    </row>
    <row r="12" spans="1:13" ht="110.25">
      <c r="A12" s="13" t="s">
        <v>10</v>
      </c>
      <c r="B12" s="18" t="s">
        <v>26</v>
      </c>
      <c r="C12" s="19" t="s">
        <v>14</v>
      </c>
      <c r="D12" s="19">
        <v>2000</v>
      </c>
      <c r="E12" s="18" t="s">
        <v>56</v>
      </c>
      <c r="F12" s="18"/>
      <c r="G12" s="20"/>
      <c r="H12" s="17">
        <f t="shared" si="0"/>
        <v>0</v>
      </c>
      <c r="K12" s="5"/>
      <c r="L12" s="4"/>
      <c r="M12" s="2"/>
    </row>
    <row r="13" spans="1:13" ht="94.5">
      <c r="A13" s="13" t="s">
        <v>11</v>
      </c>
      <c r="B13" s="18" t="s">
        <v>62</v>
      </c>
      <c r="C13" s="19" t="s">
        <v>28</v>
      </c>
      <c r="D13" s="19">
        <v>1000</v>
      </c>
      <c r="E13" s="18" t="s">
        <v>97</v>
      </c>
      <c r="F13" s="18"/>
      <c r="G13" s="20"/>
      <c r="H13" s="17">
        <f t="shared" si="0"/>
        <v>0</v>
      </c>
      <c r="K13" s="5"/>
      <c r="L13" s="4"/>
      <c r="M13" s="2"/>
    </row>
    <row r="14" spans="1:12" s="2" customFormat="1" ht="15.75">
      <c r="A14" s="13" t="s">
        <v>12</v>
      </c>
      <c r="B14" s="18" t="s">
        <v>52</v>
      </c>
      <c r="C14" s="19" t="s">
        <v>14</v>
      </c>
      <c r="D14" s="19">
        <v>2000</v>
      </c>
      <c r="E14" s="18" t="s">
        <v>57</v>
      </c>
      <c r="F14" s="18"/>
      <c r="G14" s="20"/>
      <c r="H14" s="17">
        <f t="shared" si="0"/>
        <v>0</v>
      </c>
      <c r="K14" s="5"/>
      <c r="L14" s="4"/>
    </row>
    <row r="15" spans="1:13" ht="63">
      <c r="A15" s="13" t="s">
        <v>13</v>
      </c>
      <c r="B15" s="18" t="s">
        <v>27</v>
      </c>
      <c r="C15" s="19" t="s">
        <v>14</v>
      </c>
      <c r="D15" s="19">
        <v>2000</v>
      </c>
      <c r="E15" s="18" t="s">
        <v>63</v>
      </c>
      <c r="F15" s="18"/>
      <c r="G15" s="20"/>
      <c r="H15" s="17">
        <f t="shared" si="0"/>
        <v>0</v>
      </c>
      <c r="K15" s="5"/>
      <c r="L15" s="4"/>
      <c r="M15" s="2"/>
    </row>
    <row r="16" spans="1:12" s="9" customFormat="1" ht="32.25" customHeight="1">
      <c r="A16" s="21" t="s">
        <v>64</v>
      </c>
      <c r="B16" s="21" t="s">
        <v>65</v>
      </c>
      <c r="C16" s="22" t="s">
        <v>14</v>
      </c>
      <c r="D16" s="22">
        <v>200</v>
      </c>
      <c r="E16" s="21" t="s">
        <v>66</v>
      </c>
      <c r="F16" s="21"/>
      <c r="G16" s="23"/>
      <c r="H16" s="23">
        <f t="shared" si="0"/>
        <v>0</v>
      </c>
      <c r="K16" s="5"/>
      <c r="L16" s="4"/>
    </row>
    <row r="17" spans="1:12" s="42" customFormat="1" ht="32.25" customHeight="1">
      <c r="A17" s="43" t="s">
        <v>110</v>
      </c>
      <c r="B17" s="21" t="s">
        <v>112</v>
      </c>
      <c r="C17" s="44" t="s">
        <v>104</v>
      </c>
      <c r="D17" s="22">
        <v>30</v>
      </c>
      <c r="E17" s="18" t="s">
        <v>111</v>
      </c>
      <c r="F17" s="18"/>
      <c r="G17" s="25"/>
      <c r="H17" s="25">
        <f t="shared" si="0"/>
        <v>0</v>
      </c>
      <c r="K17" s="5"/>
      <c r="L17" s="4"/>
    </row>
    <row r="18" spans="1:12" s="42" customFormat="1" ht="89.25" customHeight="1">
      <c r="A18" s="43" t="s">
        <v>113</v>
      </c>
      <c r="B18" s="18" t="s">
        <v>114</v>
      </c>
      <c r="C18" s="44" t="s">
        <v>104</v>
      </c>
      <c r="D18" s="28">
        <v>35</v>
      </c>
      <c r="E18" s="43" t="s">
        <v>115</v>
      </c>
      <c r="F18" s="18"/>
      <c r="G18" s="25"/>
      <c r="H18" s="25">
        <f t="shared" si="0"/>
        <v>0</v>
      </c>
      <c r="K18" s="5"/>
      <c r="L18" s="4"/>
    </row>
    <row r="19" spans="1:12" s="42" customFormat="1" ht="89.25" customHeight="1" thickBot="1">
      <c r="A19" s="43" t="s">
        <v>116</v>
      </c>
      <c r="B19" s="13" t="s">
        <v>117</v>
      </c>
      <c r="C19" s="19" t="s">
        <v>14</v>
      </c>
      <c r="D19" s="19">
        <v>50</v>
      </c>
      <c r="E19" s="18" t="s">
        <v>118</v>
      </c>
      <c r="F19" s="18"/>
      <c r="G19" s="25"/>
      <c r="H19" s="25">
        <f t="shared" si="0"/>
        <v>0</v>
      </c>
      <c r="K19" s="5"/>
      <c r="L19" s="4"/>
    </row>
    <row r="20" spans="1:13" ht="16.5" thickBot="1">
      <c r="A20" s="54" t="s">
        <v>29</v>
      </c>
      <c r="B20" s="55"/>
      <c r="C20" s="55"/>
      <c r="D20" s="55"/>
      <c r="E20" s="55"/>
      <c r="F20" s="55"/>
      <c r="G20" s="55"/>
      <c r="H20" s="56"/>
      <c r="K20" s="4"/>
      <c r="L20" s="4"/>
      <c r="M20" s="2"/>
    </row>
    <row r="21" spans="1:13" ht="47.25">
      <c r="A21" s="13" t="s">
        <v>5</v>
      </c>
      <c r="B21" s="13" t="s">
        <v>53</v>
      </c>
      <c r="C21" s="14" t="s">
        <v>14</v>
      </c>
      <c r="D21" s="14">
        <v>200</v>
      </c>
      <c r="E21" s="13" t="s">
        <v>54</v>
      </c>
      <c r="F21" s="13"/>
      <c r="G21" s="16"/>
      <c r="H21" s="17">
        <f aca="true" t="shared" si="1" ref="H21:H28">SUM(D21*G21)</f>
        <v>0</v>
      </c>
      <c r="K21" s="5"/>
      <c r="L21" s="4"/>
      <c r="M21" s="2"/>
    </row>
    <row r="22" spans="1:12" s="9" customFormat="1" ht="31.5">
      <c r="A22" s="13" t="s">
        <v>67</v>
      </c>
      <c r="B22" s="13" t="s">
        <v>68</v>
      </c>
      <c r="C22" s="14" t="s">
        <v>14</v>
      </c>
      <c r="D22" s="14">
        <v>350</v>
      </c>
      <c r="E22" s="13" t="s">
        <v>69</v>
      </c>
      <c r="F22" s="13"/>
      <c r="G22" s="16"/>
      <c r="H22" s="17">
        <f t="shared" si="1"/>
        <v>0</v>
      </c>
      <c r="K22" s="5"/>
      <c r="L22" s="4"/>
    </row>
    <row r="23" spans="1:13" ht="63">
      <c r="A23" s="13" t="s">
        <v>7</v>
      </c>
      <c r="B23" s="18" t="s">
        <v>30</v>
      </c>
      <c r="C23" s="19" t="s">
        <v>28</v>
      </c>
      <c r="D23" s="19">
        <v>500</v>
      </c>
      <c r="E23" s="18" t="s">
        <v>31</v>
      </c>
      <c r="F23" s="18"/>
      <c r="G23" s="20"/>
      <c r="H23" s="17">
        <f t="shared" si="1"/>
        <v>0</v>
      </c>
      <c r="K23" s="5"/>
      <c r="L23" s="4"/>
      <c r="M23" s="2"/>
    </row>
    <row r="24" spans="1:13" ht="47.25">
      <c r="A24" s="13" t="s">
        <v>8</v>
      </c>
      <c r="B24" s="18" t="s">
        <v>32</v>
      </c>
      <c r="C24" s="14" t="s">
        <v>28</v>
      </c>
      <c r="D24" s="19">
        <v>500</v>
      </c>
      <c r="E24" s="18" t="s">
        <v>44</v>
      </c>
      <c r="F24" s="18"/>
      <c r="G24" s="20"/>
      <c r="H24" s="17">
        <f t="shared" si="1"/>
        <v>0</v>
      </c>
      <c r="K24" s="5"/>
      <c r="L24" s="4"/>
      <c r="M24" s="2"/>
    </row>
    <row r="25" spans="1:13" ht="63">
      <c r="A25" s="13" t="s">
        <v>9</v>
      </c>
      <c r="B25" s="18" t="s">
        <v>33</v>
      </c>
      <c r="C25" s="19" t="s">
        <v>28</v>
      </c>
      <c r="D25" s="19">
        <v>500</v>
      </c>
      <c r="E25" s="18" t="s">
        <v>34</v>
      </c>
      <c r="F25" s="18"/>
      <c r="G25" s="20"/>
      <c r="H25" s="17">
        <f t="shared" si="1"/>
        <v>0</v>
      </c>
      <c r="K25" s="5"/>
      <c r="L25" s="4"/>
      <c r="M25" s="2"/>
    </row>
    <row r="26" spans="1:12" s="9" customFormat="1" ht="51.75" customHeight="1">
      <c r="A26" s="18" t="s">
        <v>77</v>
      </c>
      <c r="B26" s="18" t="s">
        <v>72</v>
      </c>
      <c r="C26" s="19" t="s">
        <v>14</v>
      </c>
      <c r="D26" s="24">
        <v>140</v>
      </c>
      <c r="E26" s="18" t="s">
        <v>87</v>
      </c>
      <c r="F26" s="18"/>
      <c r="G26" s="25"/>
      <c r="H26" s="25">
        <f t="shared" si="1"/>
        <v>0</v>
      </c>
      <c r="K26" s="6"/>
      <c r="L26" s="4"/>
    </row>
    <row r="27" spans="1:12" s="9" customFormat="1" ht="63.75" customHeight="1">
      <c r="A27" s="21" t="s">
        <v>11</v>
      </c>
      <c r="B27" s="21" t="s">
        <v>73</v>
      </c>
      <c r="C27" s="22" t="s">
        <v>14</v>
      </c>
      <c r="D27" s="26">
        <v>125</v>
      </c>
      <c r="E27" s="21" t="s">
        <v>88</v>
      </c>
      <c r="F27" s="21"/>
      <c r="G27" s="23"/>
      <c r="H27" s="23">
        <f t="shared" si="1"/>
        <v>0</v>
      </c>
      <c r="K27" s="6"/>
      <c r="L27" s="4"/>
    </row>
    <row r="28" spans="1:12" s="9" customFormat="1" ht="86.25" customHeight="1" thickBot="1">
      <c r="A28" s="21" t="s">
        <v>12</v>
      </c>
      <c r="B28" s="21" t="s">
        <v>78</v>
      </c>
      <c r="C28" s="22" t="s">
        <v>28</v>
      </c>
      <c r="D28" s="26">
        <v>150</v>
      </c>
      <c r="E28" s="21" t="s">
        <v>89</v>
      </c>
      <c r="F28" s="21"/>
      <c r="G28" s="23"/>
      <c r="H28" s="23">
        <f t="shared" si="1"/>
        <v>0</v>
      </c>
      <c r="K28" s="6"/>
      <c r="L28" s="4"/>
    </row>
    <row r="29" spans="1:13" ht="16.5" thickBot="1">
      <c r="A29" s="54" t="s">
        <v>35</v>
      </c>
      <c r="B29" s="57"/>
      <c r="C29" s="57"/>
      <c r="D29" s="57"/>
      <c r="E29" s="57"/>
      <c r="F29" s="57"/>
      <c r="G29" s="57"/>
      <c r="H29" s="58"/>
      <c r="K29" s="4"/>
      <c r="L29" s="4"/>
      <c r="M29" s="2"/>
    </row>
    <row r="30" spans="1:13" ht="31.5" customHeight="1">
      <c r="A30" s="13" t="s">
        <v>5</v>
      </c>
      <c r="B30" s="18" t="s">
        <v>37</v>
      </c>
      <c r="C30" s="19" t="s">
        <v>28</v>
      </c>
      <c r="D30" s="19">
        <v>1800</v>
      </c>
      <c r="E30" s="18" t="s">
        <v>90</v>
      </c>
      <c r="F30" s="18"/>
      <c r="G30" s="20"/>
      <c r="H30" s="17">
        <f aca="true" t="shared" si="2" ref="H30:H35">SUM(D30*G30)</f>
        <v>0</v>
      </c>
      <c r="K30" s="5"/>
      <c r="L30" s="4"/>
      <c r="M30" s="2"/>
    </row>
    <row r="31" spans="1:12" s="2" customFormat="1" ht="31.5">
      <c r="A31" s="13" t="s">
        <v>6</v>
      </c>
      <c r="B31" s="18" t="s">
        <v>48</v>
      </c>
      <c r="C31" s="19" t="s">
        <v>28</v>
      </c>
      <c r="D31" s="24">
        <v>300</v>
      </c>
      <c r="E31" s="18" t="s">
        <v>91</v>
      </c>
      <c r="F31" s="18"/>
      <c r="G31" s="25"/>
      <c r="H31" s="17">
        <f t="shared" si="2"/>
        <v>0</v>
      </c>
      <c r="K31" s="5"/>
      <c r="L31" s="4"/>
    </row>
    <row r="32" spans="1:12" s="9" customFormat="1" ht="47.25">
      <c r="A32" s="18" t="s">
        <v>7</v>
      </c>
      <c r="B32" s="18" t="s">
        <v>74</v>
      </c>
      <c r="C32" s="19" t="s">
        <v>28</v>
      </c>
      <c r="D32" s="24">
        <v>450</v>
      </c>
      <c r="E32" s="18" t="s">
        <v>75</v>
      </c>
      <c r="F32" s="18"/>
      <c r="G32" s="25"/>
      <c r="H32" s="25">
        <f t="shared" si="2"/>
        <v>0</v>
      </c>
      <c r="K32" s="5"/>
      <c r="L32" s="4"/>
    </row>
    <row r="33" spans="1:12" s="9" customFormat="1" ht="47.25">
      <c r="A33" s="27" t="s">
        <v>8</v>
      </c>
      <c r="B33" s="27" t="s">
        <v>61</v>
      </c>
      <c r="C33" s="28" t="s">
        <v>28</v>
      </c>
      <c r="D33" s="29">
        <v>600</v>
      </c>
      <c r="E33" s="27" t="s">
        <v>92</v>
      </c>
      <c r="F33" s="27"/>
      <c r="G33" s="30"/>
      <c r="H33" s="31">
        <f t="shared" si="2"/>
        <v>0</v>
      </c>
      <c r="K33" s="5"/>
      <c r="L33" s="4"/>
    </row>
    <row r="34" spans="1:12" s="9" customFormat="1" ht="67.5" customHeight="1">
      <c r="A34" s="18" t="s">
        <v>9</v>
      </c>
      <c r="B34" s="18" t="s">
        <v>70</v>
      </c>
      <c r="C34" s="19" t="s">
        <v>14</v>
      </c>
      <c r="D34" s="24">
        <v>200</v>
      </c>
      <c r="E34" s="18" t="s">
        <v>71</v>
      </c>
      <c r="F34" s="18"/>
      <c r="G34" s="25"/>
      <c r="H34" s="25">
        <f t="shared" si="2"/>
        <v>0</v>
      </c>
      <c r="K34" s="5"/>
      <c r="L34" s="4"/>
    </row>
    <row r="35" spans="1:12" s="9" customFormat="1" ht="37.5" customHeight="1">
      <c r="A35" s="18" t="s">
        <v>10</v>
      </c>
      <c r="B35" s="18" t="s">
        <v>76</v>
      </c>
      <c r="C35" s="19" t="s">
        <v>28</v>
      </c>
      <c r="D35" s="24">
        <v>1800</v>
      </c>
      <c r="E35" s="18" t="s">
        <v>93</v>
      </c>
      <c r="F35" s="18"/>
      <c r="G35" s="25"/>
      <c r="H35" s="25">
        <f t="shared" si="2"/>
        <v>0</v>
      </c>
      <c r="K35" s="5"/>
      <c r="L35" s="4"/>
    </row>
    <row r="36" spans="1:13" ht="16.5" thickBot="1">
      <c r="A36" s="60" t="s">
        <v>38</v>
      </c>
      <c r="B36" s="55"/>
      <c r="C36" s="55"/>
      <c r="D36" s="55"/>
      <c r="E36" s="55"/>
      <c r="F36" s="55"/>
      <c r="G36" s="55"/>
      <c r="H36" s="56"/>
      <c r="K36" s="4"/>
      <c r="L36" s="4"/>
      <c r="M36" s="2"/>
    </row>
    <row r="37" spans="1:13" ht="31.5">
      <c r="A37" s="13" t="s">
        <v>5</v>
      </c>
      <c r="B37" s="13" t="s">
        <v>58</v>
      </c>
      <c r="C37" s="14" t="s">
        <v>14</v>
      </c>
      <c r="D37" s="14">
        <v>2000</v>
      </c>
      <c r="E37" s="13" t="s">
        <v>59</v>
      </c>
      <c r="F37" s="13"/>
      <c r="G37" s="16"/>
      <c r="H37" s="17">
        <f>SUM(D37*G37)</f>
        <v>0</v>
      </c>
      <c r="K37" s="5"/>
      <c r="L37" s="4"/>
      <c r="M37" s="2"/>
    </row>
    <row r="38" spans="1:13" ht="31.5">
      <c r="A38" s="13" t="s">
        <v>6</v>
      </c>
      <c r="B38" s="18" t="s">
        <v>36</v>
      </c>
      <c r="C38" s="19" t="s">
        <v>14</v>
      </c>
      <c r="D38" s="19">
        <v>2000</v>
      </c>
      <c r="E38" s="18" t="s">
        <v>45</v>
      </c>
      <c r="F38" s="18"/>
      <c r="G38" s="20"/>
      <c r="H38" s="17">
        <f>SUM(D38*G38)</f>
        <v>0</v>
      </c>
      <c r="K38" s="5"/>
      <c r="L38" s="4"/>
      <c r="M38" s="2"/>
    </row>
    <row r="39" spans="1:12" s="2" customFormat="1" ht="15.75">
      <c r="A39" s="13" t="s">
        <v>7</v>
      </c>
      <c r="B39" s="18" t="s">
        <v>46</v>
      </c>
      <c r="C39" s="19" t="s">
        <v>14</v>
      </c>
      <c r="D39" s="19">
        <v>2000</v>
      </c>
      <c r="E39" s="18" t="s">
        <v>47</v>
      </c>
      <c r="F39" s="18"/>
      <c r="G39" s="20"/>
      <c r="H39" s="17">
        <f>SUM(D39*G39)</f>
        <v>0</v>
      </c>
      <c r="K39" s="5"/>
      <c r="L39" s="4"/>
    </row>
    <row r="40" spans="1:12" s="2" customFormat="1" ht="32.25" thickBot="1">
      <c r="A40" s="27" t="s">
        <v>8</v>
      </c>
      <c r="B40" s="21" t="s">
        <v>49</v>
      </c>
      <c r="C40" s="22" t="s">
        <v>14</v>
      </c>
      <c r="D40" s="22">
        <v>2000</v>
      </c>
      <c r="E40" s="21" t="s">
        <v>50</v>
      </c>
      <c r="F40" s="21"/>
      <c r="G40" s="32"/>
      <c r="H40" s="31">
        <f>SUM(D40*G40)</f>
        <v>0</v>
      </c>
      <c r="K40" s="5"/>
      <c r="L40" s="4"/>
    </row>
    <row r="41" spans="1:12" s="9" customFormat="1" ht="16.5" thickBot="1">
      <c r="A41" s="61" t="s">
        <v>79</v>
      </c>
      <c r="B41" s="62"/>
      <c r="C41" s="62"/>
      <c r="D41" s="62"/>
      <c r="E41" s="62"/>
      <c r="F41" s="62"/>
      <c r="G41" s="62"/>
      <c r="H41" s="63"/>
      <c r="K41" s="5"/>
      <c r="L41" s="4"/>
    </row>
    <row r="42" spans="1:12" s="9" customFormat="1" ht="47.25">
      <c r="A42" s="33" t="s">
        <v>80</v>
      </c>
      <c r="B42" s="33" t="s">
        <v>81</v>
      </c>
      <c r="C42" s="14" t="s">
        <v>14</v>
      </c>
      <c r="D42" s="14">
        <v>40</v>
      </c>
      <c r="E42" s="33" t="s">
        <v>94</v>
      </c>
      <c r="F42" s="33"/>
      <c r="G42" s="33"/>
      <c r="H42" s="34">
        <f aca="true" t="shared" si="3" ref="H42:H51">SUM(D42*G42)</f>
        <v>0</v>
      </c>
      <c r="K42" s="5"/>
      <c r="L42" s="4"/>
    </row>
    <row r="43" spans="1:12" s="9" customFormat="1" ht="15.75">
      <c r="A43" s="35" t="s">
        <v>6</v>
      </c>
      <c r="B43" s="35" t="s">
        <v>82</v>
      </c>
      <c r="C43" s="19" t="s">
        <v>14</v>
      </c>
      <c r="D43" s="19">
        <v>30</v>
      </c>
      <c r="E43" s="35" t="s">
        <v>98</v>
      </c>
      <c r="F43" s="35"/>
      <c r="G43" s="35"/>
      <c r="H43" s="34">
        <f t="shared" si="3"/>
        <v>0</v>
      </c>
      <c r="K43" s="5"/>
      <c r="L43" s="4"/>
    </row>
    <row r="44" spans="1:12" s="9" customFormat="1" ht="15.75">
      <c r="A44" s="35" t="s">
        <v>7</v>
      </c>
      <c r="B44" s="35" t="s">
        <v>84</v>
      </c>
      <c r="C44" s="19" t="s">
        <v>14</v>
      </c>
      <c r="D44" s="19">
        <v>50</v>
      </c>
      <c r="E44" s="35" t="s">
        <v>83</v>
      </c>
      <c r="F44" s="35"/>
      <c r="G44" s="35"/>
      <c r="H44" s="34">
        <f t="shared" si="3"/>
        <v>0</v>
      </c>
      <c r="K44" s="5"/>
      <c r="L44" s="4"/>
    </row>
    <row r="45" spans="1:12" s="9" customFormat="1" ht="47.25">
      <c r="A45" s="35" t="s">
        <v>8</v>
      </c>
      <c r="B45" s="35" t="s">
        <v>85</v>
      </c>
      <c r="C45" s="19" t="s">
        <v>14</v>
      </c>
      <c r="D45" s="19">
        <v>12</v>
      </c>
      <c r="E45" s="35" t="s">
        <v>95</v>
      </c>
      <c r="F45" s="35"/>
      <c r="G45" s="35"/>
      <c r="H45" s="34">
        <f t="shared" si="3"/>
        <v>0</v>
      </c>
      <c r="K45" s="5"/>
      <c r="L45" s="4"/>
    </row>
    <row r="46" spans="1:12" s="9" customFormat="1" ht="47.25">
      <c r="A46" s="36" t="s">
        <v>9</v>
      </c>
      <c r="B46" s="35" t="s">
        <v>86</v>
      </c>
      <c r="C46" s="19" t="s">
        <v>14</v>
      </c>
      <c r="D46" s="19">
        <v>12</v>
      </c>
      <c r="E46" s="35" t="s">
        <v>96</v>
      </c>
      <c r="F46" s="35"/>
      <c r="G46" s="35"/>
      <c r="H46" s="34">
        <f t="shared" si="3"/>
        <v>0</v>
      </c>
      <c r="K46" s="5"/>
      <c r="L46" s="4"/>
    </row>
    <row r="47" spans="1:12" s="42" customFormat="1" ht="36" customHeight="1">
      <c r="A47" s="45" t="s">
        <v>10</v>
      </c>
      <c r="B47" s="33" t="s">
        <v>99</v>
      </c>
      <c r="C47" s="14" t="s">
        <v>14</v>
      </c>
      <c r="D47" s="14">
        <v>60</v>
      </c>
      <c r="E47" s="33" t="s">
        <v>100</v>
      </c>
      <c r="F47" s="33"/>
      <c r="G47" s="46"/>
      <c r="H47" s="34">
        <f t="shared" si="3"/>
        <v>0</v>
      </c>
      <c r="K47" s="5"/>
      <c r="L47" s="4"/>
    </row>
    <row r="48" spans="1:12" s="42" customFormat="1" ht="36" customHeight="1">
      <c r="A48" s="45" t="s">
        <v>11</v>
      </c>
      <c r="B48" s="33" t="s">
        <v>101</v>
      </c>
      <c r="C48" s="14" t="s">
        <v>14</v>
      </c>
      <c r="D48" s="14">
        <v>35</v>
      </c>
      <c r="E48" s="33" t="s">
        <v>102</v>
      </c>
      <c r="F48" s="33"/>
      <c r="G48" s="46"/>
      <c r="H48" s="34">
        <f t="shared" si="3"/>
        <v>0</v>
      </c>
      <c r="K48" s="5"/>
      <c r="L48" s="4"/>
    </row>
    <row r="49" spans="1:12" s="42" customFormat="1" ht="36" customHeight="1">
      <c r="A49" s="45" t="s">
        <v>12</v>
      </c>
      <c r="B49" s="33" t="s">
        <v>103</v>
      </c>
      <c r="C49" s="14" t="s">
        <v>104</v>
      </c>
      <c r="D49" s="14">
        <v>50</v>
      </c>
      <c r="E49" s="33" t="s">
        <v>105</v>
      </c>
      <c r="F49" s="33"/>
      <c r="G49" s="46"/>
      <c r="H49" s="34">
        <f t="shared" si="3"/>
        <v>0</v>
      </c>
      <c r="K49" s="5"/>
      <c r="L49" s="4"/>
    </row>
    <row r="50" spans="1:12" s="42" customFormat="1" ht="36" customHeight="1">
      <c r="A50" s="45" t="s">
        <v>13</v>
      </c>
      <c r="B50" s="33" t="s">
        <v>106</v>
      </c>
      <c r="C50" s="14" t="s">
        <v>104</v>
      </c>
      <c r="D50" s="14">
        <v>50</v>
      </c>
      <c r="E50" s="33" t="s">
        <v>107</v>
      </c>
      <c r="F50" s="33"/>
      <c r="G50" s="46"/>
      <c r="H50" s="34">
        <f t="shared" si="3"/>
        <v>0</v>
      </c>
      <c r="K50" s="5"/>
      <c r="L50" s="4"/>
    </row>
    <row r="51" spans="1:12" s="42" customFormat="1" ht="49.5" customHeight="1">
      <c r="A51" s="45" t="s">
        <v>64</v>
      </c>
      <c r="B51" s="33" t="s">
        <v>108</v>
      </c>
      <c r="C51" s="14" t="s">
        <v>104</v>
      </c>
      <c r="D51" s="14">
        <v>50</v>
      </c>
      <c r="E51" s="33" t="s">
        <v>109</v>
      </c>
      <c r="F51" s="33"/>
      <c r="G51" s="46"/>
      <c r="H51" s="34">
        <f t="shared" si="3"/>
        <v>0</v>
      </c>
      <c r="K51" s="5"/>
      <c r="L51" s="4"/>
    </row>
    <row r="52" spans="1:13" ht="15.75">
      <c r="A52" s="49" t="s">
        <v>17</v>
      </c>
      <c r="B52" s="49"/>
      <c r="C52" s="49"/>
      <c r="D52" s="49"/>
      <c r="E52" s="49"/>
      <c r="F52" s="49"/>
      <c r="G52" s="37"/>
      <c r="H52" s="38">
        <f>SUM(H7:H40)</f>
        <v>0</v>
      </c>
      <c r="K52" s="4"/>
      <c r="L52" s="4"/>
      <c r="M52" s="2"/>
    </row>
    <row r="53" spans="1:13" ht="15.75">
      <c r="A53" s="50" t="s">
        <v>15</v>
      </c>
      <c r="B53" s="50"/>
      <c r="C53" s="50"/>
      <c r="D53" s="50"/>
      <c r="E53" s="50"/>
      <c r="F53" s="50"/>
      <c r="G53" s="39"/>
      <c r="H53" s="40">
        <f>SUM(H52*0.25)</f>
        <v>0</v>
      </c>
      <c r="K53" s="4"/>
      <c r="L53" s="4"/>
      <c r="M53" s="2"/>
    </row>
    <row r="54" spans="1:13" ht="15.75">
      <c r="A54" s="50" t="s">
        <v>16</v>
      </c>
      <c r="B54" s="50"/>
      <c r="C54" s="50"/>
      <c r="D54" s="50"/>
      <c r="E54" s="50"/>
      <c r="F54" s="50"/>
      <c r="G54" s="39"/>
      <c r="H54" s="40">
        <f>SUM(H52+H53)</f>
        <v>0</v>
      </c>
      <c r="K54" s="4"/>
      <c r="L54" s="4"/>
      <c r="M54" s="2"/>
    </row>
    <row r="55" spans="1:13" ht="15">
      <c r="A55" s="47" t="s">
        <v>39</v>
      </c>
      <c r="B55" s="47"/>
      <c r="C55" s="47"/>
      <c r="D55" s="47"/>
      <c r="E55" s="47"/>
      <c r="F55" s="47"/>
      <c r="G55" s="47"/>
      <c r="H55" s="47"/>
      <c r="K55" s="4"/>
      <c r="L55" s="4"/>
      <c r="M55" s="2"/>
    </row>
    <row r="56" spans="1:13" ht="15">
      <c r="A56" s="7"/>
      <c r="B56" s="7"/>
      <c r="C56" s="7"/>
      <c r="D56" s="7"/>
      <c r="E56" s="7"/>
      <c r="F56" s="64"/>
      <c r="G56" s="64"/>
      <c r="H56" s="64"/>
      <c r="K56" s="4"/>
      <c r="L56" s="4"/>
      <c r="M56" s="2"/>
    </row>
    <row r="57" spans="11:13" ht="15">
      <c r="K57" s="4"/>
      <c r="L57" s="4"/>
      <c r="M57" s="2"/>
    </row>
    <row r="58" spans="11:13" ht="15">
      <c r="K58" s="4"/>
      <c r="L58" s="4"/>
      <c r="M58" s="2"/>
    </row>
    <row r="59" spans="11:13" ht="15">
      <c r="K59" s="4"/>
      <c r="L59" s="4"/>
      <c r="M59" s="2"/>
    </row>
    <row r="60" spans="11:13" ht="15">
      <c r="K60" s="4"/>
      <c r="L60" s="4"/>
      <c r="M60" s="2"/>
    </row>
    <row r="61" spans="11:12" ht="15">
      <c r="K61" s="4"/>
      <c r="L61" s="4"/>
    </row>
    <row r="62" spans="11:12" ht="15">
      <c r="K62" s="4"/>
      <c r="L62" s="4"/>
    </row>
  </sheetData>
  <sheetProtection selectLockedCells="1" selectUnlockedCells="1"/>
  <mergeCells count="11">
    <mergeCell ref="A36:H36"/>
    <mergeCell ref="A41:H41"/>
    <mergeCell ref="A1:H1"/>
    <mergeCell ref="A55:H55"/>
    <mergeCell ref="A2:H2"/>
    <mergeCell ref="A52:F52"/>
    <mergeCell ref="A53:F53"/>
    <mergeCell ref="A54:F54"/>
    <mergeCell ref="A6:H6"/>
    <mergeCell ref="A20:H20"/>
    <mergeCell ref="A29:H29"/>
  </mergeCells>
  <printOptions horizontalCentered="1"/>
  <pageMargins left="0.4330708661417323" right="0" top="0.4330708661417323" bottom="0.15748031496062992" header="0.31496062992125984" footer="0.31496062992125984"/>
  <pageSetup horizontalDpi="600" verticalDpi="600" orientation="landscape" paperSize="9" scale="95" r:id="rId2"/>
  <rowBreaks count="1" manualBreakCount="1">
    <brk id="1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MSuzana</dc:creator>
  <cp:keywords/>
  <dc:description/>
  <cp:lastModifiedBy>Korisnik</cp:lastModifiedBy>
  <cp:lastPrinted>2019-01-09T14:17:21Z</cp:lastPrinted>
  <dcterms:created xsi:type="dcterms:W3CDTF">2018-01-15T08:18:30Z</dcterms:created>
  <dcterms:modified xsi:type="dcterms:W3CDTF">2019-01-09T14:20:40Z</dcterms:modified>
  <cp:category/>
  <cp:version/>
  <cp:contentType/>
  <cp:contentStatus/>
</cp:coreProperties>
</file>