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a\Dropbox\core consulting\EU FONDOVI\IKT INFORMATIZACIJA\ICT NATJEČAJ 2018\1. COMMEL - ZAGREB d.o.o\4. NABAVA\2. HARDVER I SOFTVER\"/>
    </mc:Choice>
  </mc:AlternateContent>
  <xr:revisionPtr revIDLastSave="0" documentId="13_ncr:1_{E829F67E-F8C3-4087-AFE3-EE0BF025CEDF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Naslovna" sheetId="1" r:id="rId1"/>
    <sheet name="Grupa 1" sheetId="7" r:id="rId2"/>
    <sheet name="Grupa 2" sheetId="8" r:id="rId3"/>
  </sheets>
  <calcPr calcId="181029"/>
</workbook>
</file>

<file path=xl/calcChain.xml><?xml version="1.0" encoding="utf-8"?>
<calcChain xmlns="http://schemas.openxmlformats.org/spreadsheetml/2006/main">
  <c r="H57" i="8" l="1"/>
  <c r="H28" i="8"/>
  <c r="H4" i="8"/>
  <c r="H58" i="8" l="1"/>
  <c r="H59" i="8" s="1"/>
  <c r="H5" i="7"/>
  <c r="H54" i="8" l="1"/>
  <c r="H50" i="8"/>
  <c r="H46" i="8"/>
  <c r="H41" i="8"/>
  <c r="H34" i="8"/>
  <c r="H20" i="8"/>
  <c r="H15" i="8"/>
  <c r="H11" i="8"/>
  <c r="H6" i="8"/>
  <c r="H45" i="7"/>
  <c r="H41" i="7"/>
  <c r="H38" i="7"/>
  <c r="H36" i="7"/>
  <c r="H34" i="7"/>
  <c r="H27" i="7"/>
  <c r="H25" i="7"/>
  <c r="H18" i="7"/>
  <c r="H15" i="7" l="1"/>
  <c r="H13" i="7"/>
  <c r="H11" i="7"/>
  <c r="H52" i="7" l="1"/>
  <c r="H53" i="7" s="1"/>
  <c r="H54" i="7" s="1"/>
</calcChain>
</file>

<file path=xl/sharedStrings.xml><?xml version="1.0" encoding="utf-8"?>
<sst xmlns="http://schemas.openxmlformats.org/spreadsheetml/2006/main" count="179" uniqueCount="134">
  <si>
    <t>1.</t>
  </si>
  <si>
    <t>2.</t>
  </si>
  <si>
    <t>3.</t>
  </si>
  <si>
    <t>4.</t>
  </si>
  <si>
    <t xml:space="preserve">Redni broj </t>
  </si>
  <si>
    <t xml:space="preserve">Opis </t>
  </si>
  <si>
    <t xml:space="preserve">Upisati naziv/oznaku proizvoda i/ili modela </t>
  </si>
  <si>
    <t xml:space="preserve">Mjerna jedinica </t>
  </si>
  <si>
    <t xml:space="preserve">Količina </t>
  </si>
  <si>
    <t xml:space="preserve">Cijena </t>
  </si>
  <si>
    <t xml:space="preserve">Ukupno bez PDV-a </t>
  </si>
  <si>
    <t xml:space="preserve">kom </t>
  </si>
  <si>
    <t>Cijena bez PDV-a u HRK</t>
  </si>
  <si>
    <t xml:space="preserve">Iznos PDV-a (25%) </t>
  </si>
  <si>
    <t>Cijena s PDV-om u HRK</t>
  </si>
  <si>
    <r>
      <t>U</t>
    </r>
    <r>
      <rPr>
        <sz val="11"/>
        <color theme="1"/>
        <rFont val="Calibri"/>
        <family val="2"/>
        <charset val="238"/>
        <scheme val="minor"/>
      </rPr>
      <t>__________________________, ______/______/_________</t>
    </r>
  </si>
  <si>
    <t xml:space="preserve">MP </t>
  </si>
  <si>
    <t>potpis ovlaštene osobe ponuditelja</t>
  </si>
  <si>
    <t xml:space="preserve">PRILOG B </t>
  </si>
  <si>
    <t xml:space="preserve">TROŠKOVNIK </t>
  </si>
  <si>
    <t>COMMEL-ZAGREB d.o.o.</t>
  </si>
  <si>
    <t>Samoborska cesta 143</t>
  </si>
  <si>
    <t>10000 Zagreb</t>
  </si>
  <si>
    <t>GRUPA 1: nabava i instaliranje softverskih rješenja</t>
  </si>
  <si>
    <t>GRUPA 2: nabava i instaliranje hardvera</t>
  </si>
  <si>
    <t>NABAVA I INSTALIRANJE SOFTVERA I HARDVERA</t>
  </si>
  <si>
    <t xml:space="preserve">GRUPA 1: nabava i instaliranje softverskih rješenja </t>
  </si>
  <si>
    <t>E-mail exchange klijent</t>
  </si>
  <si>
    <t>Klijentska licenca-pojedinačna</t>
  </si>
  <si>
    <t>Klijentska licenca - paket za 10 korisnika</t>
  </si>
  <si>
    <t>Licenca operativnog sustava za server</t>
  </si>
  <si>
    <t>5.</t>
  </si>
  <si>
    <t>Licenca za sustav izrade sigurnosnih kopija</t>
  </si>
  <si>
    <t>6.</t>
  </si>
  <si>
    <t>Licenca za udaljeni pristup korisnika - pojedinačna</t>
  </si>
  <si>
    <t>Firewall</t>
  </si>
  <si>
    <t>7.</t>
  </si>
  <si>
    <t>8.</t>
  </si>
  <si>
    <t>ERP sustav i licence</t>
  </si>
  <si>
    <t>9.</t>
  </si>
  <si>
    <t>Održavanje ERP sustava</t>
  </si>
  <si>
    <t>10.</t>
  </si>
  <si>
    <t>11.</t>
  </si>
  <si>
    <t>12.</t>
  </si>
  <si>
    <t>Sustav za izradu sigurnosnih kopija</t>
  </si>
  <si>
    <t>Ladica + adapter</t>
  </si>
  <si>
    <t>Monitor</t>
  </si>
  <si>
    <t>RAM memorija</t>
  </si>
  <si>
    <t>Ručno računalo</t>
  </si>
  <si>
    <t>Server</t>
  </si>
  <si>
    <t>Server za rad e-mailova</t>
  </si>
  <si>
    <t>SSD</t>
  </si>
  <si>
    <t>Uredsko računalo</t>
  </si>
  <si>
    <t>USB barkod čitač</t>
  </si>
  <si>
    <t>Instalacija servera</t>
  </si>
  <si>
    <t>Prijenos podataka iz starog ERP-a</t>
  </si>
  <si>
    <t>sat</t>
  </si>
  <si>
    <t>RDIMM</t>
  </si>
  <si>
    <t>Hot-plug napajanje</t>
  </si>
  <si>
    <t>Hot-plug napajanja</t>
  </si>
  <si>
    <t>licenca za radnu stanicu koje koristi aplikacije i servise servera</t>
  </si>
  <si>
    <t xml:space="preserve">Operativni sustav za upravljanje serverom. </t>
  </si>
  <si>
    <t>Podržava RRAS, IIS, IAS, RDS, domenu,active directory, DNS, DHCP, virtualizaciju</t>
  </si>
  <si>
    <t>Puni ili djelomični Failover ili Failback</t>
  </si>
  <si>
    <t>Automatska dodjela IP adresa nakon failover/failback procedure</t>
  </si>
  <si>
    <t>3 godine podrške</t>
  </si>
  <si>
    <t>3T3R tehnologija, DMZ ulaz, Identity awareness</t>
  </si>
  <si>
    <t>IPS (Intrusion Prevention System - sprečavanje upada u mrežu), Site to Site replikacija</t>
  </si>
  <si>
    <t>Podržani protokoli: Ethernet, Fast Ethernet, Gigabit Ethernet, IEE 802.11ac, IEE 802.11b, IEE 802.11g, IEE 802.11n</t>
  </si>
  <si>
    <t>Održavanje sustava koje pokriva zakonske izmjene, pravo na nove verzije sustava, tehnološke nadogradnje</t>
  </si>
  <si>
    <t>Prijenos šifrarnika, početnih stanja (robnih, financijskih, saldakontskih), otvorenih narudžbi, otvorenih radnih naloga.</t>
  </si>
  <si>
    <t>Prijenos transakcijskih podataka iz starog ERP-a. Podaci moraju biti dostupni kroz izvještajni modul novog sustava.</t>
  </si>
  <si>
    <t>Alat mora podržavati: log shipping, database mirroring, backup compression, database snapshot, Always On failover cluster instances, Always on availability groups, encrypted backup</t>
  </si>
  <si>
    <t>Sa stanovišta sigurnosti mora podržavati: sigurnost na nivou retka, enkripciju podataka,  definiranje korisničkih uloga, enkripciju backup-a</t>
  </si>
  <si>
    <t>Ladica + adapter diskova s 3.5" na 2.5"</t>
  </si>
  <si>
    <t>Priključak za bežičnu mrežu</t>
  </si>
  <si>
    <t>Ručni bar kod terminal</t>
  </si>
  <si>
    <t>Čitanje 1D/2D bar koda</t>
  </si>
  <si>
    <t>Android operativni sustav</t>
  </si>
  <si>
    <t>Čitač 1D/2D bar koda</t>
  </si>
  <si>
    <t>USB priključak za spajanje na računalo</t>
  </si>
  <si>
    <t>Stajalo</t>
  </si>
  <si>
    <t>Podizanje domene</t>
  </si>
  <si>
    <t>Podizanje serverskih servisa (DNS, DHCP, RDS, RRAS)</t>
  </si>
  <si>
    <t>Instalacija i podešavanje operativnog sustava</t>
  </si>
  <si>
    <t>Instalacija alata za bazu podataka na server</t>
  </si>
  <si>
    <t>Podešavanje backup-a</t>
  </si>
  <si>
    <t>Alat za upravljanje bazom podataka i potreban broj klijentskih licenci za pristup bazi podataka. Jednogodišnja aktualizacija.</t>
  </si>
  <si>
    <t>Veličine 2,5''</t>
  </si>
  <si>
    <t>SATA3 6Gb/s sučelje</t>
  </si>
  <si>
    <t>Klijentske i serverske licence za cjeloviti ERP sustav s podrškom za sljedeće module: financije i računovodstvo, obračun plaće, prodaja, nabava, carinsko skladište tipa D, praćenje povijesti transakcija, upravljanje skladištem putem bar kod terminala (WMS), praćenje sljedivosti, proizvodnja, planiranje zaliha (MRP), praćenje gotovosti u pogonu (MES), obračun proizvodnje po stvarnim cijenama</t>
  </si>
  <si>
    <t>Kapacitet od 256 do 512GB</t>
  </si>
  <si>
    <t>Razlučivost ekrana od 1920x1080 do 3840x2160,  veličina dijagonale 22" do 24''</t>
  </si>
  <si>
    <t>Mogućnost instalacije na zid</t>
  </si>
  <si>
    <t>Mod za čitanje</t>
  </si>
  <si>
    <t>Podržani ulazi HDMI, DVI-D, D-Sub</t>
  </si>
  <si>
    <t>Od 16 GB do 32 GB</t>
  </si>
  <si>
    <t>Od 2000 MHz do 3000 MHz</t>
  </si>
  <si>
    <t>Procesor od 6 do 10 jezgri / od 10 MB  do 15MB cache</t>
  </si>
  <si>
    <t>Od 16 GB do 32 GB RAM od 2000 do 3000 MHz RDIMM</t>
  </si>
  <si>
    <t>Kontroler za diskove od 1 do 2GB NV-cachea</t>
  </si>
  <si>
    <t>Od 120 do 256 GB SATA SSD</t>
  </si>
  <si>
    <t>Sustav za upravljanje serverom</t>
  </si>
  <si>
    <t>Jamstvo  3 godine</t>
  </si>
  <si>
    <t>Procesor od 8 do 12 jezgri, od 20MB do 25MB cache, od 70W do 100W</t>
  </si>
  <si>
    <t>Od 48 GB do 64 GB RAM, od 2000 do 3000 MHz RDIMM</t>
  </si>
  <si>
    <t>Sustav za managiranje servera</t>
  </si>
  <si>
    <t>Od 3 do 5 komada 1TB sata HDD</t>
  </si>
  <si>
    <t>Jamstvo 3 godine</t>
  </si>
  <si>
    <t>Od 400 do 600MB/s čitanje, od 400 do 600MB/s pisanje, 95k/19k IOPS</t>
  </si>
  <si>
    <t>Procesor od 2 do 4 jezgre, od 40 do 60 W</t>
  </si>
  <si>
    <t>Od 4 do 8GB RAM</t>
  </si>
  <si>
    <t>Od 256 do 512GB SSD SATA</t>
  </si>
  <si>
    <t>Aktivni potpuni backup</t>
  </si>
  <si>
    <t>Indeksiranje i traženje podataka</t>
  </si>
  <si>
    <t xml:space="preserve">Potpuno podržavanje najnovijih Microsoft operacijskih sustava </t>
  </si>
  <si>
    <t>Backup za transakcijski log baza podataka</t>
  </si>
  <si>
    <t>Filtriranje aplikacija, antivirusna zaštita, vatrozid</t>
  </si>
  <si>
    <t>Filtriranje URL-ova, podrška za VPN, zaštita od spam-a</t>
  </si>
  <si>
    <t>Klijentska licenca za korisnike koji trebaju pokretati udaljeno aplikacije na serveru</t>
  </si>
  <si>
    <t>Deduplikacija i kompresija podataka</t>
  </si>
  <si>
    <t>Agent-free za virtualne mašine</t>
  </si>
  <si>
    <t xml:space="preserve">Instant recovery za email </t>
  </si>
  <si>
    <t>Vraćanje pojedinačnih datoteka i/ili cijelih mapa</t>
  </si>
  <si>
    <t>Paket licenci za radne stanice koje koriste aplikacije i servise servera</t>
  </si>
  <si>
    <t>Podržava od 24 do 48 procesora i od 128 do 256 GB GB radne memorije</t>
  </si>
  <si>
    <t>Podržava instalaciju na Windows server 2019 core platformu</t>
  </si>
  <si>
    <t>Konstantno indeksiranje na svim bazama</t>
  </si>
  <si>
    <t>Suživot sa starijim klijentskim email sustavima</t>
  </si>
  <si>
    <t>Podržava TLS1.2</t>
  </si>
  <si>
    <t>mjeseci</t>
  </si>
  <si>
    <t>SQL licenca i akualizacija</t>
  </si>
  <si>
    <t>Zaštitna guma s trakom za nošenje, USB kabel i punjač, napajanje</t>
  </si>
  <si>
    <t>Dodatna zaštitna oprema za bar kod čitač - zaštitna guma s  trakom za nošenje, USB kabel i punjač, napajanje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</si>
</sst>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2" borderId="0" applyNumberFormat="0" applyBorder="0" applyAlignment="0" applyProtection="0"/>
  </cellStyleXfs>
  <cellXfs count="128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6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top"/>
    </xf>
    <xf numFmtId="165" fontId="1" fillId="0" borderId="0" xfId="1" applyNumberFormat="1" applyFont="1" applyAlignment="1">
      <alignment horizontal="right" vertical="top"/>
    </xf>
    <xf numFmtId="0" fontId="0" fillId="0" borderId="6" xfId="0" applyFont="1" applyBorder="1" applyAlignment="1">
      <alignment vertical="top"/>
    </xf>
    <xf numFmtId="165" fontId="1" fillId="0" borderId="6" xfId="1" applyNumberFormat="1" applyFont="1" applyBorder="1" applyAlignment="1">
      <alignment horizontal="right" vertical="top"/>
    </xf>
    <xf numFmtId="0" fontId="0" fillId="0" borderId="5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Font="1" applyBorder="1"/>
    <xf numFmtId="0" fontId="0" fillId="0" borderId="0" xfId="0" applyFont="1" applyBorder="1" applyAlignment="1">
      <alignment vertical="top"/>
    </xf>
    <xf numFmtId="165" fontId="1" fillId="0" borderId="0" xfId="1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5" xfId="0" applyBorder="1" applyAlignment="1">
      <alignment wrapText="1"/>
    </xf>
    <xf numFmtId="165" fontId="1" fillId="0" borderId="1" xfId="1" applyNumberFormat="1" applyFont="1" applyBorder="1" applyAlignment="1">
      <alignment horizontal="right" vertical="top"/>
    </xf>
    <xf numFmtId="165" fontId="1" fillId="0" borderId="5" xfId="1" applyNumberFormat="1" applyFont="1" applyBorder="1" applyAlignment="1">
      <alignment horizontal="right" vertical="top"/>
    </xf>
    <xf numFmtId="0" fontId="3" fillId="0" borderId="3" xfId="0" applyFont="1" applyFill="1" applyBorder="1" applyAlignment="1"/>
    <xf numFmtId="0" fontId="11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165" fontId="1" fillId="0" borderId="5" xfId="1" applyNumberFormat="1" applyFont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4" fontId="3" fillId="0" borderId="6" xfId="0" applyNumberFormat="1" applyFont="1" applyFill="1" applyBorder="1" applyAlignment="1">
      <alignment vertical="top"/>
    </xf>
    <xf numFmtId="4" fontId="0" fillId="0" borderId="5" xfId="0" applyNumberFormat="1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0" fontId="0" fillId="0" borderId="0" xfId="0" applyFill="1" applyAlignment="1"/>
    <xf numFmtId="0" fontId="0" fillId="0" borderId="0" xfId="0" applyFill="1"/>
    <xf numFmtId="0" fontId="0" fillId="0" borderId="4" xfId="0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11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11" fillId="0" borderId="4" xfId="0" applyFont="1" applyFill="1" applyBorder="1" applyAlignment="1"/>
    <xf numFmtId="0" fontId="0" fillId="0" borderId="0" xfId="0" applyFont="1" applyFill="1"/>
    <xf numFmtId="0" fontId="3" fillId="0" borderId="6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5" fillId="0" borderId="0" xfId="0" applyFont="1"/>
    <xf numFmtId="0" fontId="3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165" fontId="1" fillId="0" borderId="0" xfId="1" applyNumberFormat="1" applyFont="1" applyBorder="1" applyAlignment="1">
      <alignment horizontal="center" vertical="top"/>
    </xf>
    <xf numFmtId="4" fontId="0" fillId="0" borderId="0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Fill="1" applyBorder="1"/>
    <xf numFmtId="0" fontId="0" fillId="0" borderId="0" xfId="0" applyBorder="1"/>
    <xf numFmtId="0" fontId="11" fillId="0" borderId="5" xfId="0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4" xfId="0" applyFill="1" applyBorder="1" applyAlignment="1"/>
    <xf numFmtId="0" fontId="3" fillId="3" borderId="4" xfId="0" applyFont="1" applyFill="1" applyBorder="1" applyAlignment="1">
      <alignment horizontal="center"/>
    </xf>
    <xf numFmtId="165" fontId="1" fillId="3" borderId="4" xfId="1" applyNumberFormat="1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165" fontId="1" fillId="3" borderId="3" xfId="1" applyNumberFormat="1" applyFont="1" applyFill="1" applyBorder="1" applyAlignment="1">
      <alignment horizontal="right" vertical="center"/>
    </xf>
    <xf numFmtId="165" fontId="1" fillId="3" borderId="4" xfId="1" applyNumberFormat="1" applyFont="1" applyFill="1" applyBorder="1" applyAlignment="1">
      <alignment horizontal="right" vertical="center"/>
    </xf>
    <xf numFmtId="4" fontId="0" fillId="0" borderId="3" xfId="0" applyNumberFormat="1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9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right" vertical="center"/>
    </xf>
    <xf numFmtId="0" fontId="16" fillId="3" borderId="3" xfId="2" applyFill="1" applyBorder="1" applyAlignment="1">
      <alignment horizontal="center" vertical="center"/>
    </xf>
    <xf numFmtId="0" fontId="16" fillId="3" borderId="4" xfId="2" applyFill="1" applyBorder="1" applyAlignment="1">
      <alignment horizontal="center" vertical="center"/>
    </xf>
    <xf numFmtId="0" fontId="16" fillId="3" borderId="3" xfId="2" applyFill="1" applyBorder="1" applyAlignment="1">
      <alignment horizontal="center" vertical="center" wrapText="1"/>
    </xf>
    <xf numFmtId="0" fontId="16" fillId="3" borderId="4" xfId="2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16" fillId="3" borderId="5" xfId="2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 vertical="center"/>
    </xf>
    <xf numFmtId="165" fontId="1" fillId="3" borderId="5" xfId="1" applyNumberFormat="1" applyFont="1" applyFill="1" applyBorder="1" applyAlignment="1">
      <alignment horizontal="right" vertical="center"/>
    </xf>
    <xf numFmtId="165" fontId="1" fillId="3" borderId="3" xfId="1" applyNumberFormat="1" applyFont="1" applyFill="1" applyBorder="1" applyAlignment="1">
      <alignment horizontal="center" vertical="top"/>
    </xf>
    <xf numFmtId="165" fontId="1" fillId="3" borderId="4" xfId="1" applyNumberFormat="1" applyFont="1" applyFill="1" applyBorder="1" applyAlignment="1">
      <alignment horizontal="center" vertical="top"/>
    </xf>
    <xf numFmtId="4" fontId="0" fillId="0" borderId="3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top"/>
    </xf>
    <xf numFmtId="4" fontId="0" fillId="0" borderId="5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J12" sqref="J12"/>
    </sheetView>
  </sheetViews>
  <sheetFormatPr defaultRowHeight="15" x14ac:dyDescent="0.25"/>
  <cols>
    <col min="1" max="1" width="3.28515625" customWidth="1"/>
    <col min="2" max="2" width="13.7109375" customWidth="1"/>
    <col min="6" max="6" width="9.42578125" customWidth="1"/>
  </cols>
  <sheetData>
    <row r="2" spans="1:10" x14ac:dyDescent="0.25">
      <c r="B2" s="76" t="s">
        <v>20</v>
      </c>
      <c r="C2" s="76"/>
    </row>
    <row r="3" spans="1:10" x14ac:dyDescent="0.25">
      <c r="B3" s="76" t="s">
        <v>21</v>
      </c>
      <c r="C3" s="76"/>
    </row>
    <row r="4" spans="1:10" x14ac:dyDescent="0.25">
      <c r="B4" s="76" t="s">
        <v>22</v>
      </c>
      <c r="C4" s="76"/>
    </row>
    <row r="16" spans="1:10" ht="26.25" x14ac:dyDescent="0.4">
      <c r="A16" s="77" t="s">
        <v>18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26.25" x14ac:dyDescent="0.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6.25" x14ac:dyDescent="0.4">
      <c r="A18" s="78" t="s">
        <v>19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26.25" x14ac:dyDescent="0.4">
      <c r="A19" s="75" t="s">
        <v>25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8.75" x14ac:dyDescent="0.3">
      <c r="A20" s="73" t="s">
        <v>23</v>
      </c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8.75" x14ac:dyDescent="0.3">
      <c r="A21" s="74" t="s">
        <v>24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x14ac:dyDescent="0.25">
      <c r="E22" s="2"/>
      <c r="F22" s="2"/>
      <c r="G22" s="2"/>
    </row>
    <row r="25" spans="1:10" ht="15.75" x14ac:dyDescent="0.25">
      <c r="E25" s="55"/>
    </row>
  </sheetData>
  <mergeCells count="8">
    <mergeCell ref="A20:J20"/>
    <mergeCell ref="A21:J21"/>
    <mergeCell ref="A19:J19"/>
    <mergeCell ref="B2:C2"/>
    <mergeCell ref="B3:C3"/>
    <mergeCell ref="B4:C4"/>
    <mergeCell ref="A16:J16"/>
    <mergeCell ref="A18:J1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4"/>
  <sheetViews>
    <sheetView topLeftCell="A22" zoomScaleNormal="100" workbookViewId="0">
      <selection activeCell="C39" sqref="C39"/>
    </sheetView>
  </sheetViews>
  <sheetFormatPr defaultRowHeight="15" x14ac:dyDescent="0.25"/>
  <cols>
    <col min="1" max="1" width="2.5703125" style="20" customWidth="1"/>
    <col min="2" max="2" width="6.28515625" style="7" customWidth="1"/>
    <col min="3" max="3" width="66.7109375" style="50" customWidth="1"/>
    <col min="4" max="4" width="30.85546875" style="8" customWidth="1"/>
    <col min="5" max="5" width="16.140625" style="9" customWidth="1"/>
    <col min="6" max="6" width="14.28515625" style="9" bestFit="1" customWidth="1"/>
    <col min="7" max="7" width="19.140625" style="10" customWidth="1"/>
    <col min="8" max="8" width="21.42578125" style="9" customWidth="1"/>
  </cols>
  <sheetData>
    <row r="2" spans="2:10" ht="18" customHeight="1" x14ac:dyDescent="0.25">
      <c r="C2" s="87" t="s">
        <v>26</v>
      </c>
      <c r="D2" s="87"/>
      <c r="E2" s="87"/>
      <c r="F2" s="87"/>
      <c r="G2" s="87"/>
      <c r="H2" s="87"/>
    </row>
    <row r="4" spans="2:10" ht="30" x14ac:dyDescent="0.25">
      <c r="B4" s="33" t="s">
        <v>4</v>
      </c>
      <c r="C4" s="47" t="s">
        <v>5</v>
      </c>
      <c r="D4" s="35" t="s">
        <v>6</v>
      </c>
      <c r="E4" s="36" t="s">
        <v>7</v>
      </c>
      <c r="F4" s="36" t="s">
        <v>8</v>
      </c>
      <c r="G4" s="37" t="s">
        <v>9</v>
      </c>
      <c r="H4" s="36" t="s">
        <v>10</v>
      </c>
      <c r="I4" s="21"/>
    </row>
    <row r="5" spans="2:10" ht="15" customHeight="1" x14ac:dyDescent="0.25">
      <c r="B5" s="85" t="s">
        <v>0</v>
      </c>
      <c r="C5" s="48" t="s">
        <v>27</v>
      </c>
      <c r="D5" s="99"/>
      <c r="E5" s="84" t="s">
        <v>11</v>
      </c>
      <c r="F5" s="98">
        <v>25</v>
      </c>
      <c r="G5" s="95"/>
      <c r="H5" s="97">
        <f>F5*G5</f>
        <v>0</v>
      </c>
      <c r="I5" s="44"/>
    </row>
    <row r="6" spans="2:10" x14ac:dyDescent="0.25">
      <c r="B6" s="86"/>
      <c r="C6" s="43" t="s">
        <v>125</v>
      </c>
      <c r="D6" s="99"/>
      <c r="E6" s="84"/>
      <c r="F6" s="98"/>
      <c r="G6" s="95"/>
      <c r="H6" s="97"/>
      <c r="I6" s="44"/>
      <c r="J6" s="45"/>
    </row>
    <row r="7" spans="2:10" x14ac:dyDescent="0.25">
      <c r="B7" s="86"/>
      <c r="C7" s="49" t="s">
        <v>126</v>
      </c>
      <c r="D7" s="99"/>
      <c r="E7" s="100"/>
      <c r="F7" s="98"/>
      <c r="G7" s="95"/>
      <c r="H7" s="97"/>
      <c r="I7" s="44"/>
      <c r="J7" s="45"/>
    </row>
    <row r="8" spans="2:10" x14ac:dyDescent="0.25">
      <c r="B8" s="86"/>
      <c r="C8" s="49" t="s">
        <v>127</v>
      </c>
      <c r="D8" s="99"/>
      <c r="E8" s="100"/>
      <c r="F8" s="98"/>
      <c r="G8" s="95"/>
      <c r="H8" s="97"/>
    </row>
    <row r="9" spans="2:10" x14ac:dyDescent="0.25">
      <c r="B9" s="86"/>
      <c r="C9" s="49" t="s">
        <v>128</v>
      </c>
      <c r="D9" s="99"/>
      <c r="E9" s="100"/>
      <c r="F9" s="98"/>
      <c r="G9" s="95"/>
      <c r="H9" s="97"/>
    </row>
    <row r="10" spans="2:10" x14ac:dyDescent="0.25">
      <c r="B10" s="86"/>
      <c r="C10" s="49" t="s">
        <v>129</v>
      </c>
      <c r="D10" s="99"/>
      <c r="E10" s="100"/>
      <c r="F10" s="98"/>
      <c r="G10" s="95"/>
      <c r="H10" s="97"/>
    </row>
    <row r="11" spans="2:10" ht="15" customHeight="1" x14ac:dyDescent="0.25">
      <c r="B11" s="88" t="s">
        <v>1</v>
      </c>
      <c r="C11" s="29" t="s">
        <v>28</v>
      </c>
      <c r="D11" s="81"/>
      <c r="E11" s="83" t="s">
        <v>11</v>
      </c>
      <c r="F11" s="92">
        <v>2</v>
      </c>
      <c r="G11" s="94"/>
      <c r="H11" s="96">
        <f>F11*G11</f>
        <v>0</v>
      </c>
    </row>
    <row r="12" spans="2:10" x14ac:dyDescent="0.25">
      <c r="B12" s="89"/>
      <c r="C12" s="32" t="s">
        <v>60</v>
      </c>
      <c r="D12" s="82"/>
      <c r="E12" s="84"/>
      <c r="F12" s="93"/>
      <c r="G12" s="95"/>
      <c r="H12" s="97"/>
    </row>
    <row r="13" spans="2:10" x14ac:dyDescent="0.25">
      <c r="B13" s="79" t="s">
        <v>2</v>
      </c>
      <c r="C13" s="31" t="s">
        <v>29</v>
      </c>
      <c r="D13" s="81"/>
      <c r="E13" s="90" t="s">
        <v>11</v>
      </c>
      <c r="F13" s="92">
        <v>2</v>
      </c>
      <c r="G13" s="94"/>
      <c r="H13" s="96">
        <f>F13*G13</f>
        <v>0</v>
      </c>
    </row>
    <row r="14" spans="2:10" x14ac:dyDescent="0.25">
      <c r="B14" s="80"/>
      <c r="C14" s="32" t="s">
        <v>124</v>
      </c>
      <c r="D14" s="82"/>
      <c r="E14" s="91"/>
      <c r="F14" s="93"/>
      <c r="G14" s="95"/>
      <c r="H14" s="97"/>
    </row>
    <row r="15" spans="2:10" x14ac:dyDescent="0.25">
      <c r="B15" s="79" t="s">
        <v>3</v>
      </c>
      <c r="C15" s="31" t="s">
        <v>30</v>
      </c>
      <c r="D15" s="81"/>
      <c r="E15" s="83" t="s">
        <v>11</v>
      </c>
      <c r="F15" s="92">
        <v>1</v>
      </c>
      <c r="G15" s="94"/>
      <c r="H15" s="96">
        <f>F15*G15</f>
        <v>0</v>
      </c>
      <c r="I15" s="19"/>
      <c r="J15" s="19"/>
    </row>
    <row r="16" spans="2:10" x14ac:dyDescent="0.25">
      <c r="B16" s="80"/>
      <c r="C16" s="46" t="s">
        <v>61</v>
      </c>
      <c r="D16" s="82"/>
      <c r="E16" s="84"/>
      <c r="F16" s="93"/>
      <c r="G16" s="95"/>
      <c r="H16" s="97"/>
      <c r="I16" s="19"/>
      <c r="J16" s="19"/>
    </row>
    <row r="17" spans="2:10" x14ac:dyDescent="0.25">
      <c r="B17" s="80"/>
      <c r="C17" s="30" t="s">
        <v>62</v>
      </c>
      <c r="D17" s="82"/>
      <c r="E17" s="100"/>
      <c r="F17" s="93"/>
      <c r="G17" s="95"/>
      <c r="H17" s="97"/>
      <c r="I17" s="19"/>
      <c r="J17" s="19"/>
    </row>
    <row r="18" spans="2:10" x14ac:dyDescent="0.25">
      <c r="B18" s="79" t="s">
        <v>31</v>
      </c>
      <c r="C18" s="31" t="s">
        <v>32</v>
      </c>
      <c r="D18" s="105"/>
      <c r="E18" s="83" t="s">
        <v>11</v>
      </c>
      <c r="F18" s="92">
        <v>2</v>
      </c>
      <c r="G18" s="94"/>
      <c r="H18" s="96">
        <f>F18*G18</f>
        <v>0</v>
      </c>
      <c r="I18" s="19"/>
      <c r="J18" s="19"/>
    </row>
    <row r="19" spans="2:10" x14ac:dyDescent="0.25">
      <c r="B19" s="80"/>
      <c r="C19" s="46" t="s">
        <v>120</v>
      </c>
      <c r="D19" s="106"/>
      <c r="E19" s="84"/>
      <c r="F19" s="93"/>
      <c r="G19" s="95"/>
      <c r="H19" s="97"/>
      <c r="I19" s="19"/>
      <c r="J19" s="19"/>
    </row>
    <row r="20" spans="2:10" x14ac:dyDescent="0.25">
      <c r="B20" s="80"/>
      <c r="C20" s="30" t="s">
        <v>121</v>
      </c>
      <c r="D20" s="106"/>
      <c r="E20" s="100"/>
      <c r="F20" s="93"/>
      <c r="G20" s="95"/>
      <c r="H20" s="97"/>
      <c r="I20" s="19"/>
      <c r="J20" s="19"/>
    </row>
    <row r="21" spans="2:10" x14ac:dyDescent="0.25">
      <c r="B21" s="80"/>
      <c r="C21" s="30" t="s">
        <v>122</v>
      </c>
      <c r="D21" s="106"/>
      <c r="E21" s="100"/>
      <c r="F21" s="93"/>
      <c r="G21" s="95"/>
      <c r="H21" s="97"/>
      <c r="I21" s="19"/>
      <c r="J21" s="19"/>
    </row>
    <row r="22" spans="2:10" x14ac:dyDescent="0.25">
      <c r="B22" s="80"/>
      <c r="C22" s="30" t="s">
        <v>123</v>
      </c>
      <c r="D22" s="106"/>
      <c r="E22" s="100"/>
      <c r="F22" s="93"/>
      <c r="G22" s="95"/>
      <c r="H22" s="97"/>
    </row>
    <row r="23" spans="2:10" x14ac:dyDescent="0.25">
      <c r="B23" s="80"/>
      <c r="C23" s="57" t="s">
        <v>63</v>
      </c>
      <c r="D23" s="106"/>
      <c r="E23" s="100"/>
      <c r="F23" s="93"/>
      <c r="G23" s="95"/>
      <c r="H23" s="97"/>
    </row>
    <row r="24" spans="2:10" x14ac:dyDescent="0.25">
      <c r="B24" s="80"/>
      <c r="C24" s="57" t="s">
        <v>64</v>
      </c>
      <c r="D24" s="106"/>
      <c r="E24" s="100"/>
      <c r="F24" s="93"/>
      <c r="G24" s="95"/>
      <c r="H24" s="97"/>
    </row>
    <row r="25" spans="2:10" x14ac:dyDescent="0.25">
      <c r="B25" s="79" t="s">
        <v>33</v>
      </c>
      <c r="C25" s="31" t="s">
        <v>34</v>
      </c>
      <c r="D25" s="81"/>
      <c r="E25" s="83" t="s">
        <v>11</v>
      </c>
      <c r="F25" s="92">
        <v>4</v>
      </c>
      <c r="G25" s="94"/>
      <c r="H25" s="96">
        <f>F25*G25</f>
        <v>0</v>
      </c>
      <c r="I25" s="19"/>
      <c r="J25" s="19"/>
    </row>
    <row r="26" spans="2:10" ht="30" x14ac:dyDescent="0.25">
      <c r="B26" s="80"/>
      <c r="C26" s="46" t="s">
        <v>119</v>
      </c>
      <c r="D26" s="82"/>
      <c r="E26" s="84"/>
      <c r="F26" s="93"/>
      <c r="G26" s="95"/>
      <c r="H26" s="97"/>
      <c r="I26" s="19"/>
      <c r="J26" s="19"/>
    </row>
    <row r="27" spans="2:10" x14ac:dyDescent="0.25">
      <c r="B27" s="79" t="s">
        <v>36</v>
      </c>
      <c r="C27" s="31" t="s">
        <v>35</v>
      </c>
      <c r="D27" s="107"/>
      <c r="E27" s="83" t="s">
        <v>11</v>
      </c>
      <c r="F27" s="92">
        <v>1</v>
      </c>
      <c r="G27" s="94"/>
      <c r="H27" s="96">
        <f>F27*G27</f>
        <v>0</v>
      </c>
      <c r="I27" s="19"/>
      <c r="J27" s="19"/>
    </row>
    <row r="28" spans="2:10" x14ac:dyDescent="0.25">
      <c r="B28" s="80"/>
      <c r="C28" s="46" t="s">
        <v>66</v>
      </c>
      <c r="D28" s="108"/>
      <c r="E28" s="84"/>
      <c r="F28" s="93"/>
      <c r="G28" s="95"/>
      <c r="H28" s="97"/>
      <c r="I28" s="19"/>
      <c r="J28" s="19"/>
    </row>
    <row r="29" spans="2:10" ht="30" x14ac:dyDescent="0.25">
      <c r="B29" s="80"/>
      <c r="C29" s="32" t="s">
        <v>67</v>
      </c>
      <c r="D29" s="108"/>
      <c r="E29" s="100"/>
      <c r="F29" s="93"/>
      <c r="G29" s="95"/>
      <c r="H29" s="97"/>
      <c r="I29" s="19"/>
      <c r="J29" s="19"/>
    </row>
    <row r="30" spans="2:10" x14ac:dyDescent="0.25">
      <c r="B30" s="80"/>
      <c r="C30" s="32" t="s">
        <v>117</v>
      </c>
      <c r="D30" s="108"/>
      <c r="E30" s="100"/>
      <c r="F30" s="93"/>
      <c r="G30" s="95"/>
      <c r="H30" s="97"/>
      <c r="I30" s="19"/>
      <c r="J30" s="19"/>
    </row>
    <row r="31" spans="2:10" x14ac:dyDescent="0.25">
      <c r="B31" s="80"/>
      <c r="C31" s="30" t="s">
        <v>118</v>
      </c>
      <c r="D31" s="108"/>
      <c r="E31" s="100"/>
      <c r="F31" s="93"/>
      <c r="G31" s="95"/>
      <c r="H31" s="97"/>
      <c r="I31" s="19"/>
      <c r="J31" s="19"/>
    </row>
    <row r="32" spans="2:10" ht="30" x14ac:dyDescent="0.25">
      <c r="B32" s="80"/>
      <c r="C32" s="68" t="s">
        <v>68</v>
      </c>
      <c r="D32" s="108"/>
      <c r="E32" s="100"/>
      <c r="F32" s="93"/>
      <c r="G32" s="95"/>
      <c r="H32" s="97"/>
    </row>
    <row r="33" spans="2:10" x14ac:dyDescent="0.25">
      <c r="B33" s="80"/>
      <c r="C33" s="30" t="s">
        <v>65</v>
      </c>
      <c r="D33" s="108"/>
      <c r="E33" s="100"/>
      <c r="F33" s="93"/>
      <c r="G33" s="95"/>
      <c r="H33" s="97"/>
    </row>
    <row r="34" spans="2:10" x14ac:dyDescent="0.25">
      <c r="B34" s="79" t="s">
        <v>37</v>
      </c>
      <c r="C34" s="31" t="s">
        <v>38</v>
      </c>
      <c r="D34" s="81"/>
      <c r="E34" s="83" t="s">
        <v>11</v>
      </c>
      <c r="F34" s="92">
        <v>1</v>
      </c>
      <c r="G34" s="94"/>
      <c r="H34" s="96">
        <f>F34*G34</f>
        <v>0</v>
      </c>
      <c r="I34" s="19"/>
      <c r="J34" s="19"/>
    </row>
    <row r="35" spans="2:10" ht="90" x14ac:dyDescent="0.25">
      <c r="B35" s="80"/>
      <c r="C35" s="46" t="s">
        <v>90</v>
      </c>
      <c r="D35" s="82"/>
      <c r="E35" s="84"/>
      <c r="F35" s="93"/>
      <c r="G35" s="95"/>
      <c r="H35" s="97"/>
      <c r="I35" s="19"/>
      <c r="J35" s="19"/>
    </row>
    <row r="36" spans="2:10" x14ac:dyDescent="0.25">
      <c r="B36" s="79" t="s">
        <v>39</v>
      </c>
      <c r="C36" s="31" t="s">
        <v>40</v>
      </c>
      <c r="D36" s="81"/>
      <c r="E36" s="83" t="s">
        <v>130</v>
      </c>
      <c r="F36" s="92">
        <v>12</v>
      </c>
      <c r="G36" s="94"/>
      <c r="H36" s="96">
        <f>F36*G36</f>
        <v>0</v>
      </c>
      <c r="I36" s="19"/>
      <c r="J36" s="19"/>
    </row>
    <row r="37" spans="2:10" ht="30" x14ac:dyDescent="0.25">
      <c r="B37" s="80"/>
      <c r="C37" s="46" t="s">
        <v>69</v>
      </c>
      <c r="D37" s="82"/>
      <c r="E37" s="84"/>
      <c r="F37" s="93"/>
      <c r="G37" s="95"/>
      <c r="H37" s="97"/>
      <c r="I37" s="19"/>
      <c r="J37" s="19"/>
    </row>
    <row r="38" spans="2:10" x14ac:dyDescent="0.25">
      <c r="B38" s="79" t="s">
        <v>41</v>
      </c>
      <c r="C38" s="31" t="s">
        <v>55</v>
      </c>
      <c r="D38" s="81"/>
      <c r="E38" s="83" t="s">
        <v>11</v>
      </c>
      <c r="F38" s="92">
        <v>1</v>
      </c>
      <c r="G38" s="94"/>
      <c r="H38" s="96">
        <f>F38*G38</f>
        <v>0</v>
      </c>
      <c r="I38" s="19"/>
      <c r="J38" s="19"/>
    </row>
    <row r="39" spans="2:10" ht="30" x14ac:dyDescent="0.25">
      <c r="B39" s="80"/>
      <c r="C39" s="46" t="s">
        <v>70</v>
      </c>
      <c r="D39" s="82"/>
      <c r="E39" s="84"/>
      <c r="F39" s="93"/>
      <c r="G39" s="95"/>
      <c r="H39" s="97"/>
      <c r="I39" s="19"/>
      <c r="J39" s="19"/>
    </row>
    <row r="40" spans="2:10" ht="30" x14ac:dyDescent="0.25">
      <c r="B40" s="80"/>
      <c r="C40" s="32" t="s">
        <v>71</v>
      </c>
      <c r="D40" s="82"/>
      <c r="E40" s="100"/>
      <c r="F40" s="93"/>
      <c r="G40" s="95"/>
      <c r="H40" s="97"/>
      <c r="I40" s="19"/>
      <c r="J40" s="19"/>
    </row>
    <row r="41" spans="2:10" x14ac:dyDescent="0.25">
      <c r="B41" s="79" t="s">
        <v>42</v>
      </c>
      <c r="C41" s="31" t="s">
        <v>131</v>
      </c>
      <c r="D41" s="81"/>
      <c r="E41" s="83" t="s">
        <v>11</v>
      </c>
      <c r="F41" s="92">
        <v>1</v>
      </c>
      <c r="G41" s="94"/>
      <c r="H41" s="96">
        <f>F41*G41</f>
        <v>0</v>
      </c>
      <c r="I41" s="19"/>
      <c r="J41" s="19"/>
    </row>
    <row r="42" spans="2:10" ht="30" x14ac:dyDescent="0.25">
      <c r="B42" s="80"/>
      <c r="C42" s="46" t="s">
        <v>87</v>
      </c>
      <c r="D42" s="82"/>
      <c r="E42" s="84"/>
      <c r="F42" s="93"/>
      <c r="G42" s="95"/>
      <c r="H42" s="97"/>
      <c r="I42" s="19"/>
      <c r="J42" s="19"/>
    </row>
    <row r="43" spans="2:10" ht="45" x14ac:dyDescent="0.25">
      <c r="B43" s="80"/>
      <c r="C43" s="32" t="s">
        <v>72</v>
      </c>
      <c r="D43" s="82"/>
      <c r="E43" s="100"/>
      <c r="F43" s="93"/>
      <c r="G43" s="95"/>
      <c r="H43" s="97"/>
      <c r="I43" s="19"/>
      <c r="J43" s="19"/>
    </row>
    <row r="44" spans="2:10" ht="30" x14ac:dyDescent="0.25">
      <c r="B44" s="80"/>
      <c r="C44" s="32" t="s">
        <v>73</v>
      </c>
      <c r="D44" s="82"/>
      <c r="E44" s="100"/>
      <c r="F44" s="93"/>
      <c r="G44" s="95"/>
      <c r="H44" s="97"/>
    </row>
    <row r="45" spans="2:10" x14ac:dyDescent="0.25">
      <c r="B45" s="79" t="s">
        <v>43</v>
      </c>
      <c r="C45" s="31" t="s">
        <v>44</v>
      </c>
      <c r="D45" s="107"/>
      <c r="E45" s="83" t="s">
        <v>11</v>
      </c>
      <c r="F45" s="92">
        <v>1</v>
      </c>
      <c r="G45" s="94"/>
      <c r="H45" s="96">
        <f>F45*G45</f>
        <v>0</v>
      </c>
      <c r="I45" s="19"/>
      <c r="J45" s="19"/>
    </row>
    <row r="46" spans="2:10" x14ac:dyDescent="0.25">
      <c r="B46" s="80"/>
      <c r="C46" s="46" t="s">
        <v>113</v>
      </c>
      <c r="D46" s="108"/>
      <c r="E46" s="84"/>
      <c r="F46" s="93"/>
      <c r="G46" s="95"/>
      <c r="H46" s="97"/>
      <c r="I46" s="19"/>
      <c r="J46" s="19"/>
    </row>
    <row r="47" spans="2:10" x14ac:dyDescent="0.25">
      <c r="B47" s="80"/>
      <c r="C47" s="30" t="s">
        <v>114</v>
      </c>
      <c r="D47" s="108"/>
      <c r="E47" s="100"/>
      <c r="F47" s="93"/>
      <c r="G47" s="95"/>
      <c r="H47" s="97"/>
      <c r="I47" s="19"/>
      <c r="J47" s="19"/>
    </row>
    <row r="48" spans="2:10" x14ac:dyDescent="0.25">
      <c r="B48" s="80"/>
      <c r="C48" s="30" t="s">
        <v>115</v>
      </c>
      <c r="D48" s="108"/>
      <c r="E48" s="100"/>
      <c r="F48" s="93"/>
      <c r="G48" s="95"/>
      <c r="H48" s="97"/>
    </row>
    <row r="49" spans="2:8" x14ac:dyDescent="0.25">
      <c r="B49" s="109"/>
      <c r="C49" s="67" t="s">
        <v>116</v>
      </c>
      <c r="D49" s="110"/>
      <c r="E49" s="111"/>
      <c r="F49" s="112"/>
      <c r="G49" s="113"/>
      <c r="H49" s="104"/>
    </row>
    <row r="50" spans="2:8" x14ac:dyDescent="0.25">
      <c r="B50" s="56"/>
      <c r="C50" s="57"/>
      <c r="D50" s="58"/>
      <c r="E50" s="59"/>
      <c r="F50" s="60"/>
      <c r="G50" s="61"/>
      <c r="H50" s="62"/>
    </row>
    <row r="52" spans="2:8" ht="15.75" thickBot="1" x14ac:dyDescent="0.3">
      <c r="B52" s="22"/>
      <c r="C52" s="51" t="s">
        <v>12</v>
      </c>
      <c r="D52" s="3"/>
      <c r="E52" s="11"/>
      <c r="F52" s="11"/>
      <c r="G52" s="12"/>
      <c r="H52" s="38">
        <f>SUM(H5:H17)</f>
        <v>0</v>
      </c>
    </row>
    <row r="53" spans="2:8" ht="15.75" thickTop="1" x14ac:dyDescent="0.25">
      <c r="B53" s="23"/>
      <c r="C53" s="52" t="s">
        <v>13</v>
      </c>
      <c r="D53" s="4"/>
      <c r="E53" s="13"/>
      <c r="F53" s="13"/>
      <c r="G53" s="28"/>
      <c r="H53" s="39">
        <f>H52*25%</f>
        <v>0</v>
      </c>
    </row>
    <row r="54" spans="2:8" x14ac:dyDescent="0.25">
      <c r="B54" s="24"/>
      <c r="C54" s="53" t="s">
        <v>14</v>
      </c>
      <c r="D54" s="5"/>
      <c r="E54" s="14"/>
      <c r="F54" s="14"/>
      <c r="G54" s="27"/>
      <c r="H54" s="40">
        <f>H52+H53</f>
        <v>0</v>
      </c>
    </row>
    <row r="55" spans="2:8" x14ac:dyDescent="0.25">
      <c r="B55" s="25"/>
      <c r="C55" s="54"/>
      <c r="D55" s="6"/>
      <c r="E55" s="16"/>
      <c r="F55" s="16"/>
      <c r="G55" s="17"/>
      <c r="H55" s="18"/>
    </row>
    <row r="56" spans="2:8" x14ac:dyDescent="0.25">
      <c r="B56" s="15"/>
      <c r="C56" s="54"/>
      <c r="D56" s="6"/>
      <c r="E56" s="16"/>
      <c r="F56" s="16"/>
      <c r="G56" s="17"/>
      <c r="H56" s="18"/>
    </row>
    <row r="57" spans="2:8" x14ac:dyDescent="0.25">
      <c r="B57" s="15"/>
      <c r="C57" s="54"/>
      <c r="D57" s="6"/>
      <c r="E57" s="16"/>
      <c r="F57" s="16"/>
      <c r="G57" s="17"/>
      <c r="H57" s="18"/>
    </row>
    <row r="58" spans="2:8" x14ac:dyDescent="0.25">
      <c r="B58" s="15"/>
      <c r="C58" s="41" t="s">
        <v>15</v>
      </c>
      <c r="D58" s="101" t="s">
        <v>16</v>
      </c>
      <c r="E58" s="101"/>
      <c r="F58" s="102"/>
      <c r="G58" s="102"/>
      <c r="H58" s="102"/>
    </row>
    <row r="59" spans="2:8" ht="29.25" customHeight="1" x14ac:dyDescent="0.25">
      <c r="B59" s="15"/>
      <c r="C59" s="42"/>
      <c r="D59"/>
      <c r="E59" s="8"/>
      <c r="F59" s="103" t="s">
        <v>17</v>
      </c>
      <c r="G59" s="103"/>
      <c r="H59" s="103"/>
    </row>
    <row r="60" spans="2:8" x14ac:dyDescent="0.25">
      <c r="B60" s="15"/>
      <c r="C60" s="54"/>
      <c r="D60" s="6"/>
      <c r="E60" s="16"/>
      <c r="F60" s="16"/>
      <c r="G60" s="17"/>
      <c r="H60" s="18"/>
    </row>
    <row r="61" spans="2:8" x14ac:dyDescent="0.25">
      <c r="B61" s="15"/>
      <c r="C61" s="54"/>
      <c r="D61" s="6"/>
      <c r="E61" s="16"/>
      <c r="F61" s="16"/>
      <c r="G61" s="17"/>
      <c r="H61" s="18"/>
    </row>
    <row r="62" spans="2:8" x14ac:dyDescent="0.25">
      <c r="B62" s="15"/>
      <c r="C62" s="54"/>
      <c r="D62" s="6"/>
      <c r="E62" s="16"/>
      <c r="F62" s="16"/>
      <c r="G62" s="17"/>
      <c r="H62" s="18"/>
    </row>
    <row r="63" spans="2:8" x14ac:dyDescent="0.25">
      <c r="B63" s="15"/>
      <c r="C63" s="54"/>
      <c r="D63" s="6"/>
      <c r="E63" s="16"/>
      <c r="F63" s="16"/>
      <c r="G63" s="17"/>
      <c r="H63" s="18"/>
    </row>
    <row r="64" spans="2:8" x14ac:dyDescent="0.25">
      <c r="B64" s="15"/>
      <c r="C64" s="54"/>
      <c r="D64" s="6"/>
      <c r="E64" s="16"/>
      <c r="F64" s="16"/>
      <c r="G64" s="17"/>
      <c r="H64" s="18"/>
    </row>
  </sheetData>
  <mergeCells count="76">
    <mergeCell ref="B45:B49"/>
    <mergeCell ref="D45:D49"/>
    <mergeCell ref="E45:E49"/>
    <mergeCell ref="F45:F49"/>
    <mergeCell ref="G45:G49"/>
    <mergeCell ref="B41:B44"/>
    <mergeCell ref="D41:D44"/>
    <mergeCell ref="E41:E44"/>
    <mergeCell ref="F41:F44"/>
    <mergeCell ref="G41:G44"/>
    <mergeCell ref="B38:B40"/>
    <mergeCell ref="D38:D40"/>
    <mergeCell ref="E38:E40"/>
    <mergeCell ref="F38:F40"/>
    <mergeCell ref="G38:G40"/>
    <mergeCell ref="B36:B37"/>
    <mergeCell ref="D36:D37"/>
    <mergeCell ref="E36:E37"/>
    <mergeCell ref="F36:F37"/>
    <mergeCell ref="G36:G37"/>
    <mergeCell ref="B34:B35"/>
    <mergeCell ref="D34:D35"/>
    <mergeCell ref="E34:E35"/>
    <mergeCell ref="F34:F35"/>
    <mergeCell ref="G34:G35"/>
    <mergeCell ref="B27:B33"/>
    <mergeCell ref="D27:D33"/>
    <mergeCell ref="E27:E33"/>
    <mergeCell ref="F27:F33"/>
    <mergeCell ref="G27:G33"/>
    <mergeCell ref="B25:B26"/>
    <mergeCell ref="D25:D26"/>
    <mergeCell ref="E25:E26"/>
    <mergeCell ref="F25:F26"/>
    <mergeCell ref="G25:G26"/>
    <mergeCell ref="B18:B24"/>
    <mergeCell ref="D18:D24"/>
    <mergeCell ref="E18:E24"/>
    <mergeCell ref="F18:F24"/>
    <mergeCell ref="G18:G24"/>
    <mergeCell ref="D58:E58"/>
    <mergeCell ref="F58:H58"/>
    <mergeCell ref="F59:H59"/>
    <mergeCell ref="D15:D17"/>
    <mergeCell ref="E15:E17"/>
    <mergeCell ref="F15:F17"/>
    <mergeCell ref="G15:G17"/>
    <mergeCell ref="H15:H17"/>
    <mergeCell ref="H18:H24"/>
    <mergeCell ref="H25:H26"/>
    <mergeCell ref="H27:H33"/>
    <mergeCell ref="H34:H35"/>
    <mergeCell ref="H36:H37"/>
    <mergeCell ref="H38:H40"/>
    <mergeCell ref="H41:H44"/>
    <mergeCell ref="H45:H49"/>
    <mergeCell ref="C2:H2"/>
    <mergeCell ref="B11:B12"/>
    <mergeCell ref="B13:B14"/>
    <mergeCell ref="E13:E14"/>
    <mergeCell ref="F11:F12"/>
    <mergeCell ref="F13:F14"/>
    <mergeCell ref="G11:G12"/>
    <mergeCell ref="G13:G14"/>
    <mergeCell ref="H11:H12"/>
    <mergeCell ref="H13:H14"/>
    <mergeCell ref="F5:F10"/>
    <mergeCell ref="G5:G10"/>
    <mergeCell ref="H5:H10"/>
    <mergeCell ref="D5:D10"/>
    <mergeCell ref="E5:E10"/>
    <mergeCell ref="B15:B17"/>
    <mergeCell ref="D11:D12"/>
    <mergeCell ref="D13:D14"/>
    <mergeCell ref="E11:E12"/>
    <mergeCell ref="B5:B10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90"/>
  <sheetViews>
    <sheetView zoomScaleNormal="100" workbookViewId="0">
      <selection activeCell="C62" sqref="C62"/>
    </sheetView>
  </sheetViews>
  <sheetFormatPr defaultRowHeight="15" x14ac:dyDescent="0.25"/>
  <cols>
    <col min="1" max="1" width="2.5703125" style="20" customWidth="1"/>
    <col min="2" max="2" width="6.140625" style="7" customWidth="1"/>
    <col min="3" max="3" width="91.5703125" style="8" customWidth="1"/>
    <col min="4" max="4" width="23.7109375" style="8" customWidth="1"/>
    <col min="5" max="5" width="14.85546875" style="9" customWidth="1"/>
    <col min="6" max="6" width="14.28515625" style="9" bestFit="1" customWidth="1"/>
    <col min="7" max="7" width="15.5703125" style="10" customWidth="1"/>
    <col min="8" max="8" width="23.5703125" style="9" customWidth="1"/>
    <col min="9" max="9" width="26.7109375" customWidth="1"/>
  </cols>
  <sheetData>
    <row r="2" spans="2:8" ht="18" customHeight="1" x14ac:dyDescent="0.25">
      <c r="C2" s="87" t="s">
        <v>24</v>
      </c>
      <c r="D2" s="87"/>
      <c r="E2" s="87"/>
      <c r="F2" s="87"/>
      <c r="G2" s="87"/>
      <c r="H2" s="87"/>
    </row>
    <row r="3" spans="2:8" ht="30" x14ac:dyDescent="0.25">
      <c r="B3" s="33" t="s">
        <v>4</v>
      </c>
      <c r="C3" s="47" t="s">
        <v>5</v>
      </c>
      <c r="D3" s="35" t="s">
        <v>6</v>
      </c>
      <c r="E3" s="36" t="s">
        <v>7</v>
      </c>
      <c r="F3" s="36" t="s">
        <v>8</v>
      </c>
      <c r="G3" s="37" t="s">
        <v>9</v>
      </c>
      <c r="H3" s="36" t="s">
        <v>10</v>
      </c>
    </row>
    <row r="4" spans="2:8" x14ac:dyDescent="0.25">
      <c r="B4" s="85" t="s">
        <v>0</v>
      </c>
      <c r="C4" s="48" t="s">
        <v>45</v>
      </c>
      <c r="D4" s="124"/>
      <c r="E4" s="84" t="s">
        <v>11</v>
      </c>
      <c r="F4" s="121">
        <v>2</v>
      </c>
      <c r="G4" s="115"/>
      <c r="H4" s="117">
        <f>F4*G4</f>
        <v>0</v>
      </c>
    </row>
    <row r="5" spans="2:8" x14ac:dyDescent="0.25">
      <c r="B5" s="86"/>
      <c r="C5" s="43" t="s">
        <v>74</v>
      </c>
      <c r="D5" s="124"/>
      <c r="E5" s="84"/>
      <c r="F5" s="121"/>
      <c r="G5" s="115"/>
      <c r="H5" s="117"/>
    </row>
    <row r="6" spans="2:8" x14ac:dyDescent="0.25">
      <c r="B6" s="88" t="s">
        <v>1</v>
      </c>
      <c r="C6" s="29" t="s">
        <v>46</v>
      </c>
      <c r="D6" s="118"/>
      <c r="E6" s="83" t="s">
        <v>11</v>
      </c>
      <c r="F6" s="120">
        <v>3</v>
      </c>
      <c r="G6" s="114"/>
      <c r="H6" s="96">
        <f>F6*G6</f>
        <v>0</v>
      </c>
    </row>
    <row r="7" spans="2:8" ht="16.5" customHeight="1" x14ac:dyDescent="0.25">
      <c r="B7" s="89"/>
      <c r="C7" s="69" t="s">
        <v>92</v>
      </c>
      <c r="D7" s="119"/>
      <c r="E7" s="84"/>
      <c r="F7" s="121"/>
      <c r="G7" s="115"/>
      <c r="H7" s="97"/>
    </row>
    <row r="8" spans="2:8" ht="16.5" customHeight="1" x14ac:dyDescent="0.25">
      <c r="B8" s="89"/>
      <c r="C8" s="43" t="s">
        <v>93</v>
      </c>
      <c r="D8" s="119"/>
      <c r="E8" s="84"/>
      <c r="F8" s="121"/>
      <c r="G8" s="115"/>
      <c r="H8" s="97"/>
    </row>
    <row r="9" spans="2:8" ht="16.5" customHeight="1" x14ac:dyDescent="0.25">
      <c r="B9" s="64"/>
      <c r="C9" s="43" t="s">
        <v>94</v>
      </c>
      <c r="D9" s="70"/>
      <c r="E9" s="84"/>
      <c r="F9" s="121"/>
      <c r="G9" s="71"/>
      <c r="H9" s="97"/>
    </row>
    <row r="10" spans="2:8" ht="16.5" customHeight="1" x14ac:dyDescent="0.25">
      <c r="B10" s="64"/>
      <c r="C10" s="43" t="s">
        <v>95</v>
      </c>
      <c r="D10" s="70"/>
      <c r="E10" s="125"/>
      <c r="F10" s="126"/>
      <c r="G10" s="71"/>
      <c r="H10" s="104"/>
    </row>
    <row r="11" spans="2:8" x14ac:dyDescent="0.25">
      <c r="B11" s="79" t="s">
        <v>3</v>
      </c>
      <c r="C11" s="31" t="s">
        <v>47</v>
      </c>
      <c r="D11" s="118"/>
      <c r="E11" s="83" t="s">
        <v>11</v>
      </c>
      <c r="F11" s="120">
        <v>1</v>
      </c>
      <c r="G11" s="114"/>
      <c r="H11" s="96">
        <f>F11*G11</f>
        <v>0</v>
      </c>
    </row>
    <row r="12" spans="2:8" x14ac:dyDescent="0.25">
      <c r="B12" s="80"/>
      <c r="C12" s="46" t="s">
        <v>96</v>
      </c>
      <c r="D12" s="119"/>
      <c r="E12" s="84"/>
      <c r="F12" s="121"/>
      <c r="G12" s="115"/>
      <c r="H12" s="97"/>
    </row>
    <row r="13" spans="2:8" x14ac:dyDescent="0.25">
      <c r="B13" s="80"/>
      <c r="C13" s="30" t="s">
        <v>97</v>
      </c>
      <c r="D13" s="119"/>
      <c r="E13" s="84"/>
      <c r="F13" s="121"/>
      <c r="G13" s="115"/>
      <c r="H13" s="97"/>
    </row>
    <row r="14" spans="2:8" x14ac:dyDescent="0.25">
      <c r="B14" s="63"/>
      <c r="C14" s="30" t="s">
        <v>57</v>
      </c>
      <c r="D14" s="70"/>
      <c r="E14" s="125"/>
      <c r="F14" s="126"/>
      <c r="G14" s="71"/>
      <c r="H14" s="104"/>
    </row>
    <row r="15" spans="2:8" x14ac:dyDescent="0.25">
      <c r="B15" s="79" t="s">
        <v>31</v>
      </c>
      <c r="C15" s="31" t="s">
        <v>48</v>
      </c>
      <c r="D15" s="118"/>
      <c r="E15" s="83" t="s">
        <v>11</v>
      </c>
      <c r="F15" s="120">
        <v>3</v>
      </c>
      <c r="G15" s="114"/>
      <c r="H15" s="116">
        <f>F15*G15</f>
        <v>0</v>
      </c>
    </row>
    <row r="16" spans="2:8" x14ac:dyDescent="0.25">
      <c r="B16" s="80"/>
      <c r="C16" s="46" t="s">
        <v>76</v>
      </c>
      <c r="D16" s="119"/>
      <c r="E16" s="84"/>
      <c r="F16" s="121"/>
      <c r="G16" s="115"/>
      <c r="H16" s="117"/>
    </row>
    <row r="17" spans="2:8" x14ac:dyDescent="0.25">
      <c r="B17" s="80"/>
      <c r="C17" s="30" t="s">
        <v>77</v>
      </c>
      <c r="D17" s="119"/>
      <c r="E17" s="100"/>
      <c r="F17" s="121"/>
      <c r="G17" s="115"/>
      <c r="H17" s="117"/>
    </row>
    <row r="18" spans="2:8" x14ac:dyDescent="0.25">
      <c r="B18" s="80"/>
      <c r="C18" s="30" t="s">
        <v>75</v>
      </c>
      <c r="D18" s="119"/>
      <c r="E18" s="100"/>
      <c r="F18" s="121"/>
      <c r="G18" s="115"/>
      <c r="H18" s="117"/>
    </row>
    <row r="19" spans="2:8" x14ac:dyDescent="0.25">
      <c r="B19" s="80"/>
      <c r="C19" s="30" t="s">
        <v>78</v>
      </c>
      <c r="D19" s="119"/>
      <c r="E19" s="100"/>
      <c r="F19" s="121"/>
      <c r="G19" s="115"/>
      <c r="H19" s="117"/>
    </row>
    <row r="20" spans="2:8" x14ac:dyDescent="0.25">
      <c r="B20" s="79" t="s">
        <v>33</v>
      </c>
      <c r="C20" s="31" t="s">
        <v>49</v>
      </c>
      <c r="D20" s="118"/>
      <c r="E20" s="83" t="s">
        <v>11</v>
      </c>
      <c r="F20" s="120">
        <v>1</v>
      </c>
      <c r="G20" s="114"/>
      <c r="H20" s="96">
        <f>F20*G20</f>
        <v>0</v>
      </c>
    </row>
    <row r="21" spans="2:8" x14ac:dyDescent="0.25">
      <c r="B21" s="80"/>
      <c r="C21" s="46" t="s">
        <v>98</v>
      </c>
      <c r="D21" s="119"/>
      <c r="E21" s="84"/>
      <c r="F21" s="121"/>
      <c r="G21" s="115"/>
      <c r="H21" s="97"/>
    </row>
    <row r="22" spans="2:8" x14ac:dyDescent="0.25">
      <c r="B22" s="80"/>
      <c r="C22" s="30" t="s">
        <v>99</v>
      </c>
      <c r="D22" s="119"/>
      <c r="E22" s="84"/>
      <c r="F22" s="121"/>
      <c r="G22" s="115"/>
      <c r="H22" s="97"/>
    </row>
    <row r="23" spans="2:8" x14ac:dyDescent="0.25">
      <c r="B23" s="80"/>
      <c r="C23" s="30" t="s">
        <v>100</v>
      </c>
      <c r="D23" s="119"/>
      <c r="E23" s="84"/>
      <c r="F23" s="121"/>
      <c r="G23" s="115"/>
      <c r="H23" s="97"/>
    </row>
    <row r="24" spans="2:8" x14ac:dyDescent="0.25">
      <c r="B24" s="80"/>
      <c r="C24" s="30" t="s">
        <v>101</v>
      </c>
      <c r="D24" s="119"/>
      <c r="E24" s="84"/>
      <c r="F24" s="121"/>
      <c r="G24" s="115"/>
      <c r="H24" s="97"/>
    </row>
    <row r="25" spans="2:8" x14ac:dyDescent="0.25">
      <c r="B25" s="80"/>
      <c r="C25" s="30" t="s">
        <v>102</v>
      </c>
      <c r="D25" s="119"/>
      <c r="E25" s="84"/>
      <c r="F25" s="121"/>
      <c r="G25" s="115"/>
      <c r="H25" s="97"/>
    </row>
    <row r="26" spans="2:8" x14ac:dyDescent="0.25">
      <c r="B26" s="80"/>
      <c r="C26" s="30" t="s">
        <v>58</v>
      </c>
      <c r="D26" s="119"/>
      <c r="E26" s="84"/>
      <c r="F26" s="121"/>
      <c r="G26" s="115"/>
      <c r="H26" s="97"/>
    </row>
    <row r="27" spans="2:8" x14ac:dyDescent="0.25">
      <c r="B27" s="63"/>
      <c r="C27" s="30" t="s">
        <v>103</v>
      </c>
      <c r="D27" s="70"/>
      <c r="E27" s="125"/>
      <c r="F27" s="126"/>
      <c r="G27" s="71"/>
      <c r="H27" s="104"/>
    </row>
    <row r="28" spans="2:8" x14ac:dyDescent="0.25">
      <c r="B28" s="79" t="s">
        <v>36</v>
      </c>
      <c r="C28" s="31" t="s">
        <v>54</v>
      </c>
      <c r="D28" s="118"/>
      <c r="E28" s="83" t="s">
        <v>56</v>
      </c>
      <c r="F28" s="120">
        <v>8</v>
      </c>
      <c r="G28" s="114"/>
      <c r="H28" s="116">
        <f>F28*G28</f>
        <v>0</v>
      </c>
    </row>
    <row r="29" spans="2:8" x14ac:dyDescent="0.25">
      <c r="B29" s="80"/>
      <c r="C29" s="46" t="s">
        <v>84</v>
      </c>
      <c r="D29" s="119"/>
      <c r="E29" s="84"/>
      <c r="F29" s="121"/>
      <c r="G29" s="115"/>
      <c r="H29" s="117"/>
    </row>
    <row r="30" spans="2:8" x14ac:dyDescent="0.25">
      <c r="B30" s="80"/>
      <c r="C30" s="30" t="s">
        <v>82</v>
      </c>
      <c r="D30" s="119"/>
      <c r="E30" s="100"/>
      <c r="F30" s="121"/>
      <c r="G30" s="115"/>
      <c r="H30" s="117"/>
    </row>
    <row r="31" spans="2:8" x14ac:dyDescent="0.25">
      <c r="B31" s="80"/>
      <c r="C31" s="30" t="s">
        <v>83</v>
      </c>
      <c r="D31" s="119"/>
      <c r="E31" s="100"/>
      <c r="F31" s="121"/>
      <c r="G31" s="115"/>
      <c r="H31" s="117"/>
    </row>
    <row r="32" spans="2:8" x14ac:dyDescent="0.25">
      <c r="B32" s="80"/>
      <c r="C32" s="30" t="s">
        <v>86</v>
      </c>
      <c r="D32" s="119"/>
      <c r="E32" s="100"/>
      <c r="F32" s="121"/>
      <c r="G32" s="115"/>
      <c r="H32" s="117"/>
    </row>
    <row r="33" spans="2:8" x14ac:dyDescent="0.25">
      <c r="B33" s="80"/>
      <c r="C33" s="30" t="s">
        <v>85</v>
      </c>
      <c r="D33" s="119"/>
      <c r="E33" s="100"/>
      <c r="F33" s="121"/>
      <c r="G33" s="115"/>
      <c r="H33" s="117"/>
    </row>
    <row r="34" spans="2:8" x14ac:dyDescent="0.25">
      <c r="B34" s="79" t="s">
        <v>37</v>
      </c>
      <c r="C34" s="31" t="s">
        <v>50</v>
      </c>
      <c r="D34" s="118"/>
      <c r="E34" s="83" t="s">
        <v>11</v>
      </c>
      <c r="F34" s="120">
        <v>1</v>
      </c>
      <c r="G34" s="114"/>
      <c r="H34" s="96">
        <f>F34*G34</f>
        <v>0</v>
      </c>
    </row>
    <row r="35" spans="2:8" x14ac:dyDescent="0.25">
      <c r="B35" s="80"/>
      <c r="C35" s="46" t="s">
        <v>104</v>
      </c>
      <c r="D35" s="119"/>
      <c r="E35" s="84"/>
      <c r="F35" s="121"/>
      <c r="G35" s="115"/>
      <c r="H35" s="97"/>
    </row>
    <row r="36" spans="2:8" x14ac:dyDescent="0.25">
      <c r="B36" s="80"/>
      <c r="C36" s="30" t="s">
        <v>105</v>
      </c>
      <c r="D36" s="119"/>
      <c r="E36" s="84"/>
      <c r="F36" s="121"/>
      <c r="G36" s="115"/>
      <c r="H36" s="97"/>
    </row>
    <row r="37" spans="2:8" x14ac:dyDescent="0.25">
      <c r="B37" s="80"/>
      <c r="C37" s="30" t="s">
        <v>106</v>
      </c>
      <c r="D37" s="119"/>
      <c r="E37" s="84"/>
      <c r="F37" s="121"/>
      <c r="G37" s="115"/>
      <c r="H37" s="97"/>
    </row>
    <row r="38" spans="2:8" x14ac:dyDescent="0.25">
      <c r="B38" s="80"/>
      <c r="C38" s="30" t="s">
        <v>107</v>
      </c>
      <c r="D38" s="119"/>
      <c r="E38" s="84"/>
      <c r="F38" s="121"/>
      <c r="G38" s="115"/>
      <c r="H38" s="97"/>
    </row>
    <row r="39" spans="2:8" x14ac:dyDescent="0.25">
      <c r="B39" s="80"/>
      <c r="C39" s="30" t="s">
        <v>59</v>
      </c>
      <c r="D39" s="119"/>
      <c r="E39" s="84"/>
      <c r="F39" s="121"/>
      <c r="G39" s="115"/>
      <c r="H39" s="97"/>
    </row>
    <row r="40" spans="2:8" x14ac:dyDescent="0.25">
      <c r="B40" s="63"/>
      <c r="C40" s="30" t="s">
        <v>108</v>
      </c>
      <c r="D40" s="70"/>
      <c r="E40" s="125"/>
      <c r="F40" s="126"/>
      <c r="G40" s="71"/>
      <c r="H40" s="104"/>
    </row>
    <row r="41" spans="2:8" x14ac:dyDescent="0.25">
      <c r="B41" s="79" t="s">
        <v>39</v>
      </c>
      <c r="C41" s="31" t="s">
        <v>51</v>
      </c>
      <c r="D41" s="118"/>
      <c r="E41" s="83" t="s">
        <v>11</v>
      </c>
      <c r="F41" s="120">
        <v>2</v>
      </c>
      <c r="G41" s="114"/>
      <c r="H41" s="116">
        <f>F41*G41</f>
        <v>0</v>
      </c>
    </row>
    <row r="42" spans="2:8" x14ac:dyDescent="0.25">
      <c r="B42" s="80"/>
      <c r="C42" s="46" t="s">
        <v>91</v>
      </c>
      <c r="D42" s="119"/>
      <c r="E42" s="84"/>
      <c r="F42" s="121"/>
      <c r="G42" s="115"/>
      <c r="H42" s="117"/>
    </row>
    <row r="43" spans="2:8" x14ac:dyDescent="0.25">
      <c r="B43" s="80"/>
      <c r="C43" s="30" t="s">
        <v>88</v>
      </c>
      <c r="D43" s="119"/>
      <c r="E43" s="100"/>
      <c r="F43" s="121"/>
      <c r="G43" s="115"/>
      <c r="H43" s="117"/>
    </row>
    <row r="44" spans="2:8" x14ac:dyDescent="0.25">
      <c r="B44" s="80"/>
      <c r="C44" s="30" t="s">
        <v>109</v>
      </c>
      <c r="D44" s="119"/>
      <c r="E44" s="100"/>
      <c r="F44" s="121"/>
      <c r="G44" s="115"/>
      <c r="H44" s="117"/>
    </row>
    <row r="45" spans="2:8" x14ac:dyDescent="0.25">
      <c r="B45" s="80"/>
      <c r="C45" s="30" t="s">
        <v>89</v>
      </c>
      <c r="D45" s="119"/>
      <c r="E45" s="100"/>
      <c r="F45" s="121"/>
      <c r="G45" s="115"/>
      <c r="H45" s="117"/>
    </row>
    <row r="46" spans="2:8" x14ac:dyDescent="0.25">
      <c r="B46" s="79" t="s">
        <v>41</v>
      </c>
      <c r="C46" s="31" t="s">
        <v>52</v>
      </c>
      <c r="D46" s="118"/>
      <c r="E46" s="83" t="s">
        <v>11</v>
      </c>
      <c r="F46" s="120">
        <v>4</v>
      </c>
      <c r="G46" s="114"/>
      <c r="H46" s="116">
        <f>F46*G46</f>
        <v>0</v>
      </c>
    </row>
    <row r="47" spans="2:8" ht="15" customHeight="1" x14ac:dyDescent="0.25">
      <c r="B47" s="80"/>
      <c r="C47" s="30" t="s">
        <v>110</v>
      </c>
      <c r="D47" s="119"/>
      <c r="E47" s="100"/>
      <c r="F47" s="121"/>
      <c r="G47" s="115"/>
      <c r="H47" s="117"/>
    </row>
    <row r="48" spans="2:8" x14ac:dyDescent="0.25">
      <c r="B48" s="80"/>
      <c r="C48" s="30" t="s">
        <v>111</v>
      </c>
      <c r="D48" s="119"/>
      <c r="E48" s="100"/>
      <c r="F48" s="121"/>
      <c r="G48" s="115"/>
      <c r="H48" s="117"/>
    </row>
    <row r="49" spans="1:9" x14ac:dyDescent="0.25">
      <c r="B49" s="80"/>
      <c r="C49" s="30" t="s">
        <v>112</v>
      </c>
      <c r="D49" s="119"/>
      <c r="E49" s="100"/>
      <c r="F49" s="121"/>
      <c r="G49" s="115"/>
      <c r="H49" s="117"/>
    </row>
    <row r="50" spans="1:9" x14ac:dyDescent="0.25">
      <c r="B50" s="79" t="s">
        <v>42</v>
      </c>
      <c r="C50" s="31" t="s">
        <v>53</v>
      </c>
      <c r="D50" s="118"/>
      <c r="E50" s="83" t="s">
        <v>11</v>
      </c>
      <c r="F50" s="120">
        <v>1</v>
      </c>
      <c r="G50" s="114"/>
      <c r="H50" s="116">
        <f>F50*G50</f>
        <v>0</v>
      </c>
    </row>
    <row r="51" spans="1:9" x14ac:dyDescent="0.25">
      <c r="B51" s="80"/>
      <c r="C51" s="46" t="s">
        <v>79</v>
      </c>
      <c r="D51" s="119"/>
      <c r="E51" s="84"/>
      <c r="F51" s="121"/>
      <c r="G51" s="115"/>
      <c r="H51" s="117"/>
    </row>
    <row r="52" spans="1:9" x14ac:dyDescent="0.25">
      <c r="B52" s="80"/>
      <c r="C52" s="30" t="s">
        <v>80</v>
      </c>
      <c r="D52" s="119"/>
      <c r="E52" s="100"/>
      <c r="F52" s="121"/>
      <c r="G52" s="115"/>
      <c r="H52" s="117"/>
    </row>
    <row r="53" spans="1:9" x14ac:dyDescent="0.25">
      <c r="B53" s="80"/>
      <c r="C53" s="30" t="s">
        <v>81</v>
      </c>
      <c r="D53" s="119"/>
      <c r="E53" s="100"/>
      <c r="F53" s="121"/>
      <c r="G53" s="115"/>
      <c r="H53" s="117"/>
    </row>
    <row r="54" spans="1:9" ht="18" customHeight="1" x14ac:dyDescent="0.25">
      <c r="B54" s="79" t="s">
        <v>43</v>
      </c>
      <c r="C54" s="31" t="s">
        <v>132</v>
      </c>
      <c r="D54" s="118"/>
      <c r="E54" s="83" t="s">
        <v>11</v>
      </c>
      <c r="F54" s="120">
        <v>3</v>
      </c>
      <c r="G54" s="114"/>
      <c r="H54" s="116">
        <f>F54*G54</f>
        <v>0</v>
      </c>
    </row>
    <row r="55" spans="1:9" ht="29.25" customHeight="1" x14ac:dyDescent="0.25">
      <c r="B55" s="109"/>
      <c r="C55" s="72" t="s">
        <v>133</v>
      </c>
      <c r="D55" s="127"/>
      <c r="E55" s="125"/>
      <c r="F55" s="126"/>
      <c r="G55" s="122"/>
      <c r="H55" s="123"/>
    </row>
    <row r="56" spans="1:9" x14ac:dyDescent="0.25">
      <c r="A56" s="65"/>
      <c r="B56" s="56"/>
      <c r="C56" s="57"/>
      <c r="D56" s="58"/>
      <c r="E56" s="59"/>
      <c r="F56" s="60"/>
      <c r="G56" s="61"/>
      <c r="H56" s="62"/>
      <c r="I56" s="66"/>
    </row>
    <row r="57" spans="1:9" ht="15.75" thickBot="1" x14ac:dyDescent="0.3">
      <c r="B57" s="22"/>
      <c r="C57" s="3" t="s">
        <v>12</v>
      </c>
      <c r="D57" s="3"/>
      <c r="E57" s="11"/>
      <c r="F57" s="11"/>
      <c r="G57" s="12"/>
      <c r="H57" s="38">
        <f>SUM(H4:H55)</f>
        <v>0</v>
      </c>
    </row>
    <row r="58" spans="1:9" ht="15.75" thickTop="1" x14ac:dyDescent="0.25">
      <c r="B58" s="23"/>
      <c r="C58" s="26" t="s">
        <v>13</v>
      </c>
      <c r="D58" s="4"/>
      <c r="E58" s="13"/>
      <c r="F58" s="13"/>
      <c r="G58" s="34"/>
      <c r="H58" s="39">
        <f>H57*25%</f>
        <v>0</v>
      </c>
    </row>
    <row r="59" spans="1:9" ht="17.25" customHeight="1" x14ac:dyDescent="0.25">
      <c r="B59" s="24"/>
      <c r="C59" s="5" t="s">
        <v>14</v>
      </c>
      <c r="D59" s="5"/>
      <c r="E59" s="14"/>
      <c r="F59" s="14"/>
      <c r="G59" s="27"/>
      <c r="H59" s="40">
        <f>H57+H58</f>
        <v>0</v>
      </c>
    </row>
    <row r="60" spans="1:9" x14ac:dyDescent="0.25">
      <c r="B60" s="25"/>
      <c r="C60" s="6"/>
      <c r="D60" s="6"/>
      <c r="E60" s="16"/>
      <c r="F60" s="16"/>
      <c r="G60" s="17"/>
      <c r="H60" s="18"/>
    </row>
    <row r="61" spans="1:9" x14ac:dyDescent="0.25">
      <c r="B61" s="15"/>
      <c r="C61" s="6"/>
      <c r="D61" s="6"/>
      <c r="E61" s="16"/>
      <c r="F61" s="16"/>
      <c r="G61" s="17"/>
      <c r="H61" s="18"/>
    </row>
    <row r="62" spans="1:9" x14ac:dyDescent="0.25">
      <c r="B62" s="15"/>
      <c r="C62" s="6"/>
      <c r="D62" s="6"/>
      <c r="E62" s="16"/>
      <c r="F62" s="16"/>
      <c r="G62" s="17"/>
      <c r="H62" s="18"/>
    </row>
    <row r="63" spans="1:9" x14ac:dyDescent="0.25">
      <c r="B63" s="15"/>
      <c r="C63" s="6"/>
      <c r="D63" s="6"/>
      <c r="E63" s="16"/>
      <c r="F63" s="16"/>
      <c r="G63" s="17"/>
      <c r="H63" s="18"/>
    </row>
    <row r="64" spans="1:9" x14ac:dyDescent="0.25">
      <c r="B64" s="15"/>
      <c r="C64" s="41" t="s">
        <v>15</v>
      </c>
      <c r="D64" s="101" t="s">
        <v>16</v>
      </c>
      <c r="E64" s="101"/>
      <c r="F64" s="102"/>
      <c r="G64" s="102"/>
      <c r="H64" s="102"/>
    </row>
    <row r="65" spans="2:8" ht="28.5" customHeight="1" x14ac:dyDescent="0.25">
      <c r="B65" s="15"/>
      <c r="C65"/>
      <c r="D65"/>
      <c r="E65" s="8"/>
      <c r="F65" s="103" t="s">
        <v>17</v>
      </c>
      <c r="G65" s="103"/>
      <c r="H65" s="103"/>
    </row>
    <row r="66" spans="2:8" x14ac:dyDescent="0.25">
      <c r="B66" s="15"/>
      <c r="C66" s="6"/>
      <c r="D66" s="6"/>
      <c r="E66" s="16"/>
      <c r="F66" s="16"/>
      <c r="G66" s="17"/>
      <c r="H66" s="18"/>
    </row>
    <row r="67" spans="2:8" x14ac:dyDescent="0.25">
      <c r="B67" s="15"/>
      <c r="C67" s="6"/>
      <c r="D67" s="6"/>
      <c r="E67" s="16"/>
      <c r="F67" s="16"/>
      <c r="G67" s="17"/>
      <c r="H67" s="18"/>
    </row>
    <row r="68" spans="2:8" x14ac:dyDescent="0.25">
      <c r="B68" s="15"/>
      <c r="C68" s="6"/>
      <c r="D68" s="6"/>
      <c r="E68" s="16"/>
      <c r="F68" s="16"/>
      <c r="G68" s="17"/>
      <c r="H68" s="18"/>
    </row>
    <row r="69" spans="2:8" x14ac:dyDescent="0.25">
      <c r="B69" s="15"/>
      <c r="C69" s="6"/>
      <c r="D69" s="6"/>
      <c r="E69" s="16"/>
      <c r="F69" s="16"/>
      <c r="G69" s="17"/>
      <c r="H69" s="18"/>
    </row>
    <row r="70" spans="2:8" x14ac:dyDescent="0.25">
      <c r="B70" s="15"/>
      <c r="C70" s="6"/>
      <c r="D70" s="6"/>
      <c r="E70" s="16"/>
      <c r="F70" s="16"/>
      <c r="G70" s="17"/>
      <c r="H70" s="18"/>
    </row>
    <row r="90" ht="29.25" customHeight="1" x14ac:dyDescent="0.25"/>
  </sheetData>
  <mergeCells count="70">
    <mergeCell ref="H34:H40"/>
    <mergeCell ref="B41:B45"/>
    <mergeCell ref="D41:D45"/>
    <mergeCell ref="E41:E45"/>
    <mergeCell ref="F41:F45"/>
    <mergeCell ref="E54:E55"/>
    <mergeCell ref="F54:F55"/>
    <mergeCell ref="B46:B49"/>
    <mergeCell ref="D46:D49"/>
    <mergeCell ref="E46:E49"/>
    <mergeCell ref="F46:F49"/>
    <mergeCell ref="B50:B53"/>
    <mergeCell ref="D50:D53"/>
    <mergeCell ref="E50:E53"/>
    <mergeCell ref="F50:F53"/>
    <mergeCell ref="B34:B39"/>
    <mergeCell ref="D34:D39"/>
    <mergeCell ref="B28:B33"/>
    <mergeCell ref="B54:B55"/>
    <mergeCell ref="D54:D55"/>
    <mergeCell ref="F15:F19"/>
    <mergeCell ref="E11:E14"/>
    <mergeCell ref="F11:F14"/>
    <mergeCell ref="B20:B26"/>
    <mergeCell ref="D20:D26"/>
    <mergeCell ref="B11:B13"/>
    <mergeCell ref="D11:D13"/>
    <mergeCell ref="B15:B19"/>
    <mergeCell ref="D15:D19"/>
    <mergeCell ref="E15:E19"/>
    <mergeCell ref="B4:B5"/>
    <mergeCell ref="D4:D5"/>
    <mergeCell ref="E4:E5"/>
    <mergeCell ref="F4:F5"/>
    <mergeCell ref="B6:B8"/>
    <mergeCell ref="D6:D8"/>
    <mergeCell ref="E6:E10"/>
    <mergeCell ref="F6:F10"/>
    <mergeCell ref="F65:H65"/>
    <mergeCell ref="G4:G5"/>
    <mergeCell ref="H4:H5"/>
    <mergeCell ref="G6:G8"/>
    <mergeCell ref="G11:G13"/>
    <mergeCell ref="G50:G53"/>
    <mergeCell ref="H50:H53"/>
    <mergeCell ref="G54:G55"/>
    <mergeCell ref="H54:H55"/>
    <mergeCell ref="G41:G45"/>
    <mergeCell ref="H41:H45"/>
    <mergeCell ref="G46:G49"/>
    <mergeCell ref="H46:H49"/>
    <mergeCell ref="H6:H10"/>
    <mergeCell ref="F34:F40"/>
    <mergeCell ref="F20:F27"/>
    <mergeCell ref="C2:H2"/>
    <mergeCell ref="D64:E64"/>
    <mergeCell ref="F64:H64"/>
    <mergeCell ref="G15:G19"/>
    <mergeCell ref="H15:H19"/>
    <mergeCell ref="G20:G26"/>
    <mergeCell ref="G34:G39"/>
    <mergeCell ref="H28:H33"/>
    <mergeCell ref="D28:D33"/>
    <mergeCell ref="E28:E33"/>
    <mergeCell ref="F28:F33"/>
    <mergeCell ref="G28:G33"/>
    <mergeCell ref="H11:H14"/>
    <mergeCell ref="H20:H27"/>
    <mergeCell ref="E20:E27"/>
    <mergeCell ref="E34:E40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DC359C1B5FD49B89122D387BC3102" ma:contentTypeVersion="1" ma:contentTypeDescription="Create a new document." ma:contentTypeScope="" ma:versionID="59abbb9dfb088993bf8b4ce22988074b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613CB-44F4-4729-9AFE-A1A568365814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F6CFB6-3366-4E96-92CA-356EA85D5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15C412-E263-42E7-A08A-125534EB7F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Naslovna</vt:lpstr>
      <vt:lpstr>Grupa 1</vt:lpstr>
      <vt:lpstr>Grupa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mcukovic</dc:creator>
  <cp:lastModifiedBy>matea</cp:lastModifiedBy>
  <cp:lastPrinted>2018-09-06T08:54:35Z</cp:lastPrinted>
  <dcterms:created xsi:type="dcterms:W3CDTF">2017-02-23T07:26:27Z</dcterms:created>
  <dcterms:modified xsi:type="dcterms:W3CDTF">2018-12-03T15:44:24Z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0x01010023FDC359C1B5FD49B89122D387BC3102</vt:lpwstr>
  </property>
</Properties>
</file>