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17"/>
  </bookViews>
  <sheets>
    <sheet name="Troskovnik-STAVKE" sheetId="1" r:id="rId1"/>
  </sheets>
  <definedNames>
    <definedName name="_xlnm.Print_Area" localSheetId="0">'Troskovnik-STAVKE'!$A$1:$H$832</definedName>
  </definedNames>
  <calcPr calcId="125725"/>
</workbook>
</file>

<file path=xl/calcChain.xml><?xml version="1.0" encoding="utf-8"?>
<calcChain xmlns="http://schemas.openxmlformats.org/spreadsheetml/2006/main">
  <c r="G20" i="1"/>
  <c r="G447" s="1"/>
  <c r="H795" s="1"/>
  <c r="H802" s="1"/>
  <c r="G24"/>
  <c r="G39"/>
  <c r="G50"/>
  <c r="G61"/>
  <c r="G78"/>
  <c r="G82"/>
  <c r="G94"/>
  <c r="G110"/>
  <c r="G121"/>
  <c r="G132"/>
  <c r="G142"/>
  <c r="G155"/>
  <c r="G167"/>
  <c r="G171"/>
  <c r="G190"/>
  <c r="G194"/>
  <c r="G209"/>
  <c r="G224"/>
  <c r="G237"/>
  <c r="G250"/>
  <c r="G254"/>
  <c r="G258"/>
  <c r="G262"/>
  <c r="G266"/>
  <c r="G270"/>
  <c r="G281"/>
  <c r="G292"/>
  <c r="G312"/>
  <c r="G328"/>
  <c r="G349"/>
  <c r="G368"/>
  <c r="G387"/>
  <c r="G401"/>
  <c r="G415"/>
  <c r="G423"/>
  <c r="G432"/>
  <c r="G436"/>
  <c r="G443"/>
  <c r="G459"/>
  <c r="G787" s="1"/>
  <c r="H798" s="1"/>
  <c r="G471"/>
  <c r="G484"/>
  <c r="G500"/>
  <c r="G511"/>
  <c r="G522"/>
  <c r="G533"/>
  <c r="G545"/>
  <c r="G561"/>
  <c r="G572"/>
  <c r="G583"/>
  <c r="G593"/>
  <c r="G606"/>
  <c r="G618"/>
  <c r="G622"/>
  <c r="G641"/>
  <c r="G645"/>
  <c r="G660"/>
  <c r="G676"/>
  <c r="G689"/>
  <c r="G693"/>
  <c r="G697"/>
  <c r="G701"/>
  <c r="G705"/>
  <c r="G709"/>
  <c r="G721"/>
  <c r="G732"/>
  <c r="G753"/>
  <c r="G768"/>
  <c r="G775"/>
  <c r="G782"/>
  <c r="H805" l="1"/>
  <c r="H808"/>
</calcChain>
</file>

<file path=xl/sharedStrings.xml><?xml version="1.0" encoding="utf-8"?>
<sst xmlns="http://schemas.openxmlformats.org/spreadsheetml/2006/main" count="749" uniqueCount="324">
  <si>
    <t>A.) HALA 1 - REKONSTRUKCIJA I DOGRADNJA PROIZVODNJE</t>
  </si>
  <si>
    <t>STAVKE  IZVEDBE</t>
  </si>
  <si>
    <t xml:space="preserve">1.) Strojni široki iskop za temelje dogradnje hale 1 u terenu (materijalu) </t>
  </si>
  <si>
    <t xml:space="preserve">   B kategorije (kameni materijal) i C kategorije (zemlja i nasip), a sve prema </t>
  </si>
  <si>
    <t xml:space="preserve">   nacrtima i kotama iz projekta. </t>
  </si>
  <si>
    <t xml:space="preserve">   U iskop se priznaje samo površina prema mjerama iz projekta (idealni </t>
  </si>
  <si>
    <t xml:space="preserve">   profil), tj. ne obračunava se višak iskopa.</t>
  </si>
  <si>
    <t xml:space="preserve">   Predviđa se 65% iskopa u B kategoriji i 35% iskopa u C kategoriji i to 0,5 m šire </t>
  </si>
  <si>
    <t xml:space="preserve">   sa svake strane od dimenzije dogradnje hale 1.</t>
  </si>
  <si>
    <t xml:space="preserve">   Materijal C kategorije se odvozi na deponij do 3 km (obračunato u ovoj stavci) </t>
  </si>
  <si>
    <t xml:space="preserve">   dok će se materijal B kategorije iskoristiti za nasipavanje oko izvedenih temelja i </t>
  </si>
  <si>
    <t xml:space="preserve">   u okolišu (ostaje na upotrebu investitoru). Predviđa se prosječna dubina iskopa </t>
  </si>
  <si>
    <t xml:space="preserve">   od 1,5 m.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</si>
  <si>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izvedenog iskopa u zbijenom stanju (idealni profil).</t>
    </r>
  </si>
  <si>
    <t xml:space="preserve">   a.) Iskop u B kategoriji</t>
  </si>
  <si>
    <r>
      <t>m</t>
    </r>
    <r>
      <rPr>
        <vertAlign val="superscript"/>
        <sz val="10"/>
        <color indexed="8"/>
        <rFont val="Arial"/>
        <family val="2"/>
        <charset val="238"/>
      </rPr>
      <t>3</t>
    </r>
  </si>
  <si>
    <t>á</t>
  </si>
  <si>
    <t>Kn</t>
  </si>
  <si>
    <t xml:space="preserve">   b.) Iskop u C kategoriji</t>
  </si>
  <si>
    <t xml:space="preserve">2.) Strojno-ručni iskop za temelje samce stupova dogradnje hale 1 u terenu </t>
  </si>
  <si>
    <t xml:space="preserve">   (materijalu) B kategorije (kameni materijal), a sve prema nacrtima i kotama iz </t>
  </si>
  <si>
    <t xml:space="preserve">   projekta. </t>
  </si>
  <si>
    <t xml:space="preserve">   U iskop se priznaje samo površina prema mjerama iz projekta (idealni profil), </t>
  </si>
  <si>
    <t xml:space="preserve">   tj. ne obračunava se višak iskopa. Iskop izvesti što je moguće točnije tlocrtnoj </t>
  </si>
  <si>
    <t xml:space="preserve">   dimenziji temelja kako bi se isti mogli izvoditi bez bočne oplate. Prilikom iskopa </t>
  </si>
  <si>
    <t xml:space="preserve">   temelja treba voditi računa da se podloga ne prekopa jer se povećana količina </t>
  </si>
  <si>
    <t xml:space="preserve">   podložnog betona zbog višak iskopa neće priznavati. </t>
  </si>
  <si>
    <t xml:space="preserve">   Iskopani materijal B kategorije će se iskoristiti za nasipavanje oko izvedenih </t>
  </si>
  <si>
    <t xml:space="preserve">   temelja i u okolišu (ostaje na upotrebu investitoru).</t>
  </si>
  <si>
    <t xml:space="preserve">3.) Dobava i postava podložnog betona ispod temeljnih stopa na očišćenu </t>
  </si>
  <si>
    <t xml:space="preserve">   podlogu. Predviđa se postava podložnog betona u prosječnoj debljini </t>
  </si>
  <si>
    <t xml:space="preserve">   od 10 cm.  </t>
  </si>
  <si>
    <r>
      <t xml:space="preserve">   Podložni beton izvesti </t>
    </r>
    <r>
      <rPr>
        <sz val="10"/>
        <rFont val="Arial"/>
        <family val="2"/>
        <charset val="238"/>
      </rPr>
      <t xml:space="preserve">betonom klase čvrstoće C16/20, razreda izloženosti </t>
    </r>
  </si>
  <si>
    <t xml:space="preserve">   XC2. U ovoj stavci je uključen kompletan materijal i rad.  </t>
  </si>
  <si>
    <t xml:space="preserve">   Sve komplet gotovo. 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</si>
  <si>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podložnog betona C16/20.</t>
    </r>
  </si>
  <si>
    <r>
      <t xml:space="preserve">4.) </t>
    </r>
    <r>
      <rPr>
        <sz val="10"/>
        <rFont val="Arial"/>
        <family val="2"/>
        <charset val="238"/>
      </rPr>
      <t xml:space="preserve">Betoniranje temelja samaca za stupove dogradnje hale 1 betonom klase </t>
    </r>
  </si>
  <si>
    <t xml:space="preserve">   čvrstoće C30/37, razreda izloženosti XC2 bez bočne oplate (predviđa </t>
  </si>
  <si>
    <t xml:space="preserve">   se iskop u stijeni u točnoj dimenziji temelja), a sve prema detaljima iz projekta. </t>
  </si>
  <si>
    <t xml:space="preserve">   U ovoj stavci je uključen kompletan materijal tj. beton temelja i rad.</t>
  </si>
  <si>
    <t xml:space="preserve">    Armatura obračunata posebno. 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</si>
  <si>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betona C30/37 bez bočne oplate.</t>
    </r>
  </si>
  <si>
    <r>
      <t xml:space="preserve">5.) </t>
    </r>
    <r>
      <rPr>
        <sz val="10"/>
        <rFont val="Arial"/>
        <family val="2"/>
        <charset val="238"/>
      </rPr>
      <t xml:space="preserve">Betoniranje AB nadtemeljnih greda i AB nastavaka temelja samaca za </t>
    </r>
  </si>
  <si>
    <t xml:space="preserve">   stupove dogradnje hale 1 betonom klase čvrstoće C30/37, razreda izloženosti XC2 </t>
  </si>
  <si>
    <t xml:space="preserve">   u potrebnoj običnoj oplati, a sve prema detaljima iz projekta. </t>
  </si>
  <si>
    <t xml:space="preserve">   Predviđa se prosječna dimenzija nadtemeljnih greda 30/80 cm, a oblikovat će </t>
  </si>
  <si>
    <t xml:space="preserve">   se prema konfiguraciji terena kako bi se formirao nasip ispod podne AB ploče </t>
  </si>
  <si>
    <t xml:space="preserve">   dok će AB stupići služiti i kao zaštita čeličnim stupovima koji će se nastaviti ispod </t>
  </si>
  <si>
    <t xml:space="preserve">   AB ploče do temelja samaca. </t>
  </si>
  <si>
    <t xml:space="preserve">   U ovoj stavci je uključen kompletan materijal (beton temelja i oplata) i rad.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</si>
  <si>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betona C30/37 sa uključenom oplatom.</t>
    </r>
  </si>
  <si>
    <t xml:space="preserve">   a.) AB nadtemeljne grede</t>
  </si>
  <si>
    <t xml:space="preserve">   b.) AB nadtemeljni stupići</t>
  </si>
  <si>
    <t xml:space="preserve"> </t>
  </si>
  <si>
    <t xml:space="preserve">6.) Prijevoz i razastiranje probranog kamenog materijala iz iskopa u debljini </t>
  </si>
  <si>
    <t xml:space="preserve">   do 100 cm te planiranje površine kao priprema za ugradnju tampona. </t>
  </si>
  <si>
    <t xml:space="preserve">   U stavku je uključeno i strojno valjanje podloge sa završnim zbijanjem </t>
  </si>
  <si>
    <t xml:space="preserve">   podloge na 40 MPa (dokazati mjerenjem).</t>
  </si>
  <si>
    <t xml:space="preserve">   Jedinična cijena sadrži sav potreban materijal (iz iskopa), rad za uređenje </t>
  </si>
  <si>
    <t xml:space="preserve">   podloge komplet sa dovozom, razastiranjem, planiranjem i zbijanjem. </t>
  </si>
  <si>
    <t xml:space="preserve">   Sve komplet gotovo prema detaljima iz projekta.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</si>
  <si>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izvedenog nasipa od materijala iskopa.</t>
    </r>
  </si>
  <si>
    <t xml:space="preserve">7.) Dobava, prijevoz i razastiranje tampon materijala u debljini od 20 cm te fino </t>
  </si>
  <si>
    <t xml:space="preserve">   planiranje površine prema kotama iz projekta ispod predviđene nove podne </t>
  </si>
  <si>
    <t xml:space="preserve">   AB ploče. U stavku je uključeno i strojno valjanje podloge.</t>
  </si>
  <si>
    <t xml:space="preserve">   Završno zbijanje podloge na 60 MPa (dokazati mjerenjem).</t>
  </si>
  <si>
    <t xml:space="preserve">   Materijal mora zadovoljiti svojom kvalitetom propisane standarde tj..</t>
  </si>
  <si>
    <t xml:space="preserve">   OTU, a sam materijal je tampona granulacije 0-16 mm i to 50% od 0-4 mm, </t>
  </si>
  <si>
    <t xml:space="preserve">   25% 4-8 mm i 25% 8-16 mm u debljini do 20 cm te kvalitetu ugrađenog </t>
  </si>
  <si>
    <t xml:space="preserve">   materijala treba dokazati odgovarajućom izjavom i potvrdom o sukladnosti.</t>
  </si>
  <si>
    <t xml:space="preserve">   Jedinična cijena sadrži sav potreban materijal, rad za uređenje podloge </t>
  </si>
  <si>
    <t xml:space="preserve">   komplet sa dovozom, razastiranjem, planiranjem i zbijanjem.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</si>
  <si>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izvedenog tampona.</t>
    </r>
  </si>
  <si>
    <t xml:space="preserve">8.) Dobava i postava podložnog betona na zbijeni tamponski sloj kao priprema </t>
  </si>
  <si>
    <t xml:space="preserve">   podloge za postavu hidroizolacije. Predviđa se postava podložnog betona u </t>
  </si>
  <si>
    <t xml:space="preserve">   prosječnoj debljini od 8 cm.  </t>
  </si>
  <si>
    <r>
      <t xml:space="preserve">   Podložni beton izvesti </t>
    </r>
    <r>
      <rPr>
        <sz val="10"/>
        <rFont val="Arial"/>
        <family val="2"/>
        <charset val="238"/>
      </rPr>
      <t xml:space="preserve">betonom klase čvrstoće C16/20, razreda izloženosti XC2. </t>
    </r>
  </si>
  <si>
    <t xml:space="preserve">   U ovoj stavci je uključen kompletan materijal i rad.  </t>
  </si>
  <si>
    <t xml:space="preserve">9.) Dobava i postava hidroizolacije na podložni beton. </t>
  </si>
  <si>
    <t xml:space="preserve">   Podnu hidroizolaciju izvodimo sistemom hladnog bitumenskog premaza kao</t>
  </si>
  <si>
    <t xml:space="preserve">   pripremu podloge na koji postavljamo zavarivu hidroizolacijsku traku V4 sa </t>
  </si>
  <si>
    <t xml:space="preserve">   preklopima od min. 10 cm.   </t>
  </si>
  <si>
    <t xml:space="preserve">   U ovoj stavci je uključen materijal (hladni premaz i zavarive trake V4) i rad. </t>
  </si>
  <si>
    <t xml:space="preserve">   Sve komplet gotovo.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</si>
  <si>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izvedene podne hidroizolacije.</t>
    </r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</si>
  <si>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</si>
  <si>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10.) Dobava i postava zaštite hidroizolacije. Predviđa se postava sitnozrnatog </t>
  </si>
  <si>
    <t xml:space="preserve">   betona u prosječnoj debljini od 5 cm.  </t>
  </si>
  <si>
    <r>
      <t xml:space="preserve">   Sloj betona izvesti </t>
    </r>
    <r>
      <rPr>
        <sz val="10"/>
        <rFont val="Arial"/>
        <family val="2"/>
        <charset val="238"/>
      </rPr>
      <t xml:space="preserve">betonom klase čvrstoće C20/25, razreda izloženosti XC2. </t>
    </r>
  </si>
  <si>
    <r>
      <t xml:space="preserve">   Obračun po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ugrađenog sitnozrnatog betona C20/25.</t>
    </r>
  </si>
  <si>
    <r>
      <t xml:space="preserve">11.) </t>
    </r>
    <r>
      <rPr>
        <sz val="10"/>
        <rFont val="Arial"/>
        <family val="2"/>
        <charset val="238"/>
      </rPr>
      <t xml:space="preserve">Betoniranje podne AB ploče debljine 20 cm sa završnom obradom </t>
    </r>
  </si>
  <si>
    <t xml:space="preserve">   (kvarcni posip i obrada helikopterima) betonom klase čvrstoće C25/30, </t>
  </si>
  <si>
    <t xml:space="preserve">   razreda izloženosti XC2 sa uključenim dilatacijama, a sve prema detaljima </t>
  </si>
  <si>
    <r>
      <t xml:space="preserve">   iz projekta. Dilatacijska polja se predviđaju maksimalno 4,0*4,0 m tj. 16,0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</si>
  <si>
    <t xml:space="preserve">   U ovoj stavci je uključen kompletan materijal (beton, oplata, kvarcni posip) i rad.</t>
  </si>
  <si>
    <t xml:space="preserve">   Armatura obračunata posebno. 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</si>
  <si>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betona C25/30 sa uključenom oplatom, kvarcnim </t>
    </r>
  </si>
  <si>
    <t xml:space="preserve">   posipom i dilatacijama.</t>
  </si>
  <si>
    <r>
      <t xml:space="preserve">12.) </t>
    </r>
    <r>
      <rPr>
        <sz val="10"/>
        <rFont val="Arial"/>
        <family val="2"/>
        <charset val="238"/>
      </rPr>
      <t xml:space="preserve">Dobava, rezanje i postava mrežaste i rebraste armature temelja samaca, </t>
    </r>
  </si>
  <si>
    <t xml:space="preserve">   nadtemeljnih greda, nadtemeljnih stupića i AB podne ploče B500B bez obzira </t>
  </si>
  <si>
    <t xml:space="preserve">   na profil i složenost. U ovu stavku je uključen materijal i rad, sve komplet gotovo.</t>
  </si>
  <si>
    <t xml:space="preserve">   Količina u ovoj stavci je procjenjena, a točna količina će se dobiti prema iskazu iz </t>
  </si>
  <si>
    <t xml:space="preserve">   izvedbenog projekta.</t>
  </si>
  <si>
    <t xml:space="preserve">   Obračun po kg ugrađene mrežaste i rebraste armature B500B.</t>
  </si>
  <si>
    <r>
      <t xml:space="preserve">  </t>
    </r>
    <r>
      <rPr>
        <sz val="10"/>
        <color indexed="8"/>
        <rFont val="Arial"/>
        <family val="2"/>
        <charset val="238"/>
      </rPr>
      <t xml:space="preserve"> a.) Mrežasta armatura</t>
    </r>
  </si>
  <si>
    <t>kg</t>
  </si>
  <si>
    <t xml:space="preserve">   b.) Rebrasta armatura</t>
  </si>
  <si>
    <r>
      <t xml:space="preserve">13.) </t>
    </r>
    <r>
      <rPr>
        <sz val="10"/>
        <rFont val="Arial"/>
        <family val="2"/>
        <charset val="238"/>
      </rPr>
      <t xml:space="preserve">Dobava, izrada i postava nove čelične konstrukcije rekonstrukcije i dogradnje </t>
    </r>
  </si>
  <si>
    <t xml:space="preserve">   hale 1 prema detaljima iz projekta i proračunu sa uključenim AKZ-om,</t>
  </si>
  <si>
    <t xml:space="preserve">   a sve prema nacrtima iz projekta. U ovoj stavci je uključeno i uklapanje u postojeću </t>
  </si>
  <si>
    <t xml:space="preserve">   halu 1 kao i potrebna skela. Spojevi između elemenata izvode se kutnim i sučeonim </t>
  </si>
  <si>
    <t xml:space="preserve">   varovima. Svi profili prema proračunu mehaničke otpornosti i stabilnosti.</t>
  </si>
  <si>
    <t xml:space="preserve">   AK zaštitu izvodimo za područje primorskih atmosferskih utjecaja, a odabrano je: </t>
  </si>
  <si>
    <t xml:space="preserve">   2 osnovna + 2 završna premaza na pripremljenu podlogu u debljini premaza </t>
  </si>
  <si>
    <r>
      <t xml:space="preserve">   od 120μm prema va</t>
    </r>
    <r>
      <rPr>
        <sz val="10"/>
        <rFont val="Arial"/>
        <family val="2"/>
        <charset val="238"/>
      </rPr>
      <t>žećim normama.</t>
    </r>
  </si>
  <si>
    <t xml:space="preserve">   U ovu stavku je uključen kompletan materijal (profili, spojna sredstva, materijal </t>
  </si>
  <si>
    <t xml:space="preserve">   AKZ-a) i rad (izrada, čišćenje, transport, postava, ličenje). </t>
  </si>
  <si>
    <t xml:space="preserve">   Sve komplet gotovo sa uključenom skelom.</t>
  </si>
  <si>
    <t xml:space="preserve">   Obračun po kg montirane i zaštićene (očišćene i oličene) konstrukcije.</t>
  </si>
  <si>
    <t xml:space="preserve">   Čelik S235. Količina prema iskazu čelika iz projekta.</t>
  </si>
  <si>
    <t xml:space="preserve">   a.) Dobava, izrada i postava čelične konstrukcije</t>
  </si>
  <si>
    <t xml:space="preserve">   b.) AK zaštita (ličenje) čelične konstrukcije</t>
  </si>
  <si>
    <t xml:space="preserve">14.) Dobava i postava novog pokrova rekonstrukcije i dogradnje hale 1 od </t>
  </si>
  <si>
    <t xml:space="preserve">   termoizoliranih krovnih panela (8 cm termoizolacije) proizvođača KINGSPAN </t>
  </si>
  <si>
    <t xml:space="preserve">   ili jednakovrijedno drugog proizvođača. </t>
  </si>
  <si>
    <t xml:space="preserve">   U ovoj stavci je predviđen KS1000 RW trapezni krovni panel proizvođača KINGSPAN </t>
  </si>
  <si>
    <t xml:space="preserve">   sa debljinom termoizolacije 8 cm te sa visinom trapeza 35 mm, ispuna Isophenic sa </t>
  </si>
  <si>
    <t xml:space="preserve">   uključenim svim spojnim sredstvima (samorezni vijci na svaki trapez) ili drugog </t>
  </si>
  <si>
    <t xml:space="preserve">   proizvođača s time da odabrani krovni panel treba zadovoljiti traženu nosivost. </t>
  </si>
  <si>
    <t xml:space="preserve">   Boja po izboru investitora. </t>
  </si>
  <si>
    <t xml:space="preserve">   U ovoj stavci je uključen materijal (krovni panel i spojna sredstva) i rad.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</si>
  <si>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postavljenog novog pokrova (krovni panel).</t>
    </r>
  </si>
  <si>
    <t xml:space="preserve">   </t>
  </si>
  <si>
    <t xml:space="preserve">15.) Dobava i postava novog dijela fasade rekonstrukcije i dogradnje hale 1 od </t>
  </si>
  <si>
    <t xml:space="preserve">   termoizoliranih fasadnih panela (8 cm termoizolacije) proizvođača KINGSPAN </t>
  </si>
  <si>
    <t xml:space="preserve">   U ovoj stavci je predviđen KS1000 RW trapezoidni zidni panel proizvođača KINGSPAN </t>
  </si>
  <si>
    <r>
      <t xml:space="preserve">   proizvođača s time da </t>
    </r>
    <r>
      <rPr>
        <sz val="10"/>
        <rFont val="Arial"/>
        <family val="2"/>
        <charset val="238"/>
      </rPr>
      <t>odabrani krovni panel treba zadovoljiti traženu nosivost.</t>
    </r>
    <r>
      <rPr>
        <sz val="10"/>
        <color indexed="8"/>
        <rFont val="Arial"/>
        <family val="2"/>
        <charset val="238"/>
      </rPr>
      <t xml:space="preserve"> </t>
    </r>
  </si>
  <si>
    <t xml:space="preserve">   U ovoj stavci je uključen materijal (fasadni panel i spojna sredstva) i rad.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</si>
  <si>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postavljene nove fasade (fasadni panel).</t>
    </r>
  </si>
  <si>
    <t xml:space="preserve">16.) Dobava i postava cijevne radne skele na dijelovima fasadnog dijela u skladu </t>
  </si>
  <si>
    <t xml:space="preserve">   sa svim važećim propisima zaštite na radu. </t>
  </si>
  <si>
    <t xml:space="preserve">   Skelu treba izvesti sa zaštitom od platna ili materijala sličnih svojstava tokom</t>
  </si>
  <si>
    <t xml:space="preserve">   cijelog izvođenja radova.</t>
  </si>
  <si>
    <t xml:space="preserve">   U ovu stavku je uključena dobava, montaža, demontaža i odvoz skele nakon </t>
  </si>
  <si>
    <t xml:space="preserve">   završetka radova. Sve komplet gotovo. Količina skele je procjenjena, a postava </t>
  </si>
  <si>
    <t xml:space="preserve">   prema potrebi odvijanja pojedinih radova na krovu i fasadi.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</si>
  <si>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skele kao projekcija (konzolne istake i obilaženja </t>
    </r>
  </si>
  <si>
    <t xml:space="preserve">   uključiti u jediničnu cijenu).	</t>
  </si>
  <si>
    <t xml:space="preserve">17.) Dobava i postava novih horizontalnih i kosih opšava od pocinčanog </t>
  </si>
  <si>
    <t xml:space="preserve">   plastificiranog čeličnog lima u boji po izboru investitora. </t>
  </si>
  <si>
    <t xml:space="preserve">   U ovoj stavci je uključen materijal (lim, spojna sredstva) i rad. </t>
  </si>
  <si>
    <t xml:space="preserve">   Opšavni limovi će biti debljine d = 0,6 mm, razvijene širine do 33 cm i do 50 cm </t>
  </si>
  <si>
    <t xml:space="preserve">   ovisno o tipu opšava. </t>
  </si>
  <si>
    <t xml:space="preserve">   Obračun po m' postavljenog novog opšava.</t>
  </si>
  <si>
    <t xml:space="preserve">   a.) Opšav kosih stranica krova (zabati), razvijene širine do 50 cm.</t>
  </si>
  <si>
    <t>m'</t>
  </si>
  <si>
    <t xml:space="preserve">   b.) Horizontalni opšav ruba krova i panela, razvijene širine do 33 cm.</t>
  </si>
  <si>
    <t xml:space="preserve">   c.) Tipski sljemeni završetak KINGSPAN. </t>
  </si>
  <si>
    <t xml:space="preserve">   d.) Kutni spoj panela, razvijene širine do 50 cm.</t>
  </si>
  <si>
    <t xml:space="preserve">   e.) Horizontalni rubni opšav, razvijene širine do 33 cm.</t>
  </si>
  <si>
    <t xml:space="preserve">   f.) Horizontalni opšav spoja fasadne obloge sa podnom pločom, razvijene širine do 33 cm.</t>
  </si>
  <si>
    <t xml:space="preserve">18.) Dobava i postava novog horizontalnog odvoda od pocinčanog </t>
  </si>
  <si>
    <t xml:space="preserve">   U ovoj stavci je uključen materijal (lim, nosači, spojna sredstva) i rad. </t>
  </si>
  <si>
    <t xml:space="preserve">   Presjek odvoda profilirati za razvijenu širinu lima 33 cm, a lim će biti </t>
  </si>
  <si>
    <t xml:space="preserve">   debljine d = 0,6 mm. </t>
  </si>
  <si>
    <t xml:space="preserve">   Obračun po m' postavljenog horizontalnog odvoda.</t>
  </si>
  <si>
    <t xml:space="preserve">19.) Dobava i postava novih vertikalnih odvoda oborinske vode od </t>
  </si>
  <si>
    <t xml:space="preserve">   pocinčanog plastificiranog čeličnog lima u boji po izboru investitora. </t>
  </si>
  <si>
    <t xml:space="preserve">   U ovoj stavci je uključen materijal (čelična cijev, nerđajući nosači, </t>
  </si>
  <si>
    <t xml:space="preserve">   koljena, izljevni priključak, spojna sredstva) i rad. </t>
  </si>
  <si>
    <t xml:space="preserve">   Cijev će biti kvadratnog presjeka 100/100 mm i debljine lima d = 0,6 mm. </t>
  </si>
  <si>
    <t xml:space="preserve">   Obračun po m' postavljene nove vertikale.</t>
  </si>
  <si>
    <t xml:space="preserve">20.) Izrada, dostava i montaža vanjskih kliznih jednokrilnih vrata dimenzije </t>
  </si>
  <si>
    <t xml:space="preserve">   300/300 cm sa uključenim osobnim vratima dimenzija 80/220 cm. Sistem </t>
  </si>
  <si>
    <t xml:space="preserve">   profila kao SCHÜCO AWS/ADS65 ili jednakovrijedno drugog proizvođača </t>
  </si>
  <si>
    <t xml:space="preserve">   sa ispunom od Al izoliranih panela debljine 40 mm.   </t>
  </si>
  <si>
    <t xml:space="preserve">   Uz klizna vrata predviđene su i odgovarajuće vodilice i ugradni okvir (štok).</t>
  </si>
  <si>
    <t xml:space="preserve">   Svi profili koji se ugrađuju u krilo kliznih vratiju su sa prekinutim termičkim </t>
  </si>
  <si>
    <t xml:space="preserve">   mostom kao i okvir (štok) koji se fiksira na čeličnu podkonstrukciju fasadnih </t>
  </si>
  <si>
    <t xml:space="preserve">   panela sa uključenim opšavima. Sve prema shemi iz projekta. </t>
  </si>
  <si>
    <t xml:space="preserve">   Osobna vrata se otvaraju prema vani i opremljena su kvakom sa unutarnje</t>
  </si>
  <si>
    <t xml:space="preserve">   i vanjske strane (može i kvaka sa unutarnje strane koja se ne može blokirati, </t>
  </si>
  <si>
    <t xml:space="preserve">   bravom i kuglom sa vanjske strane ako su vrata evakuaciona, a treba ih moći </t>
  </si>
  <si>
    <t xml:space="preserve">   zaključati).</t>
  </si>
  <si>
    <t xml:space="preserve">   U ovu stavku je uključen kompletan materijal (AL-profili, panel ispuna, vodilice, </t>
  </si>
  <si>
    <t xml:space="preserve">   opšavi, brave, kvake, okovi) i rad (izrada i montaža). U podu postavljamo dodatnu </t>
  </si>
  <si>
    <t xml:space="preserve">   vodilicu kako bi se vrata precizno otvarala i dodatno oslonila. </t>
  </si>
  <si>
    <t xml:space="preserve">   Obračun po komadu jednokrilnih vratiju sa osobnim vratima.</t>
  </si>
  <si>
    <t>kom.</t>
  </si>
  <si>
    <t xml:space="preserve">21.) Izrada, dostava i montaža vanjskih kliznih dvokrilnih vrata dimenzije </t>
  </si>
  <si>
    <t xml:space="preserve">   500/300 cm. Sistem profila kao SCHÜCO AWS/ADS65 ili jednakovrijedno </t>
  </si>
  <si>
    <t xml:space="preserve">   drugog proizvođača sa ispunom od Al izoliranih panela debljine 40 mm.   </t>
  </si>
  <si>
    <t xml:space="preserve">   panela sa ukljušenim opšavima. Sve prema shemi iz projekta. </t>
  </si>
  <si>
    <r>
      <t xml:space="preserve">   </t>
    </r>
    <r>
      <rPr>
        <sz val="10"/>
        <color indexed="8"/>
        <rFont val="Arial"/>
        <family val="2"/>
        <charset val="238"/>
      </rPr>
      <t xml:space="preserve">U ovu stavku je uključen kompletan materijal (AL-profili, panel ispuna, vodilice, </t>
    </r>
  </si>
  <si>
    <t xml:space="preserve">   Obračun po komadu dvokrilnih vratiju.</t>
  </si>
  <si>
    <t xml:space="preserve">22.) Izrada, dostava i montaža vanjskih kliznih jednokrilnih vrata dimenzije </t>
  </si>
  <si>
    <t xml:space="preserve">   200/300 cm sa uključenim osobnim vratima dimenzija 80/220 cm. Sistem </t>
  </si>
  <si>
    <t xml:space="preserve">23.) Izrada, dostava i montaža vanjskih jednokrilnih osobnih vrata dimenzija </t>
  </si>
  <si>
    <t xml:space="preserve">   70/220 cm. Sistem profila kao SCHÜCO AWS/ADS65 ili jednakovrijedno </t>
  </si>
  <si>
    <t xml:space="preserve">   Uz krilo vrata predviđen je i odgovarajući ugradni okvir (štok).</t>
  </si>
  <si>
    <t xml:space="preserve">   Svi profili koji se ugrađuju u krilo vratiju su sa prekinutim termičkim </t>
  </si>
  <si>
    <t xml:space="preserve">   U ovu stavku je uključen kompletan materijal (AL-profili, panel ispuna, opšavi</t>
  </si>
  <si>
    <t xml:space="preserve">   brave, kvake, okovi) i rad (izrada i montaža).  </t>
  </si>
  <si>
    <t xml:space="preserve">   Obračun po komadu osobnih vrata.</t>
  </si>
  <si>
    <t xml:space="preserve">24.) Izrada, dostava i montaža vanjskih jednokrilnih osobnih vrata dimenzija </t>
  </si>
  <si>
    <t xml:space="preserve">   60/220 cm. Sistem profila kao SCHÜCO AWS/ADS65 ili jednakovrijedno </t>
  </si>
  <si>
    <t xml:space="preserve">   U ovu stavku je uključen kompletan materijal (AL-profili, panel ispuna, opšavi, </t>
  </si>
  <si>
    <t xml:space="preserve">25.) Izrada, dostava i montaža vanjske fiksne ostakljene stijene dimenzija </t>
  </si>
  <si>
    <t xml:space="preserve">   1974/200 cm. Predviđa se staklo tipa dvostruki COPILIT ili jednakovrijedno </t>
  </si>
  <si>
    <t xml:space="preserve">   drugog proizvođača. Okvir se predviđa čelični sa odgovarajućom AK zaštitom </t>
  </si>
  <si>
    <r>
      <t xml:space="preserve">   (pocinčano i plastificirano).</t>
    </r>
    <r>
      <rPr>
        <sz val="10"/>
        <rFont val="Arial"/>
        <family val="2"/>
        <charset val="238"/>
      </rPr>
      <t xml:space="preserve"> </t>
    </r>
  </si>
  <si>
    <t xml:space="preserve">   U ovu stavku je uključena i potrebna skela.</t>
  </si>
  <si>
    <t xml:space="preserve">   U ovu stavku je uključen kompletan materijal (zaštićeni čelični okviri, staklo, </t>
  </si>
  <si>
    <t xml:space="preserve">   opšavi, brtveni materijal, limena klupčica cijelom dužinom) i rad (izrada, transport, </t>
  </si>
  <si>
    <t xml:space="preserve">   postava, ličenje). </t>
  </si>
  <si>
    <r>
      <t xml:space="preserve">   Obračun po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izvedene fiksne staklene stijene COPILIT.</t>
    </r>
  </si>
  <si>
    <t xml:space="preserve">26.) Dobava i postava nove unutarnje pregradne stijene od termoizoliranih fasadnih </t>
  </si>
  <si>
    <t xml:space="preserve">   panela (8 cm termoizolacije) proizvođača KINGSPAN ili jednakovrijedno drugog </t>
  </si>
  <si>
    <t xml:space="preserve">   proizvođača, a sa uključenom potrebnom podkonstrukcijom. </t>
  </si>
  <si>
    <t xml:space="preserve">   uključenim svim spojnim sredstvima i podkonstrukcijom. </t>
  </si>
  <si>
    <t xml:space="preserve">   U ovoj stavci je uključen materijal (fasadni panel, spojna sredstva i podkonstrukcija) i rad.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</si>
  <si>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postavljene unutarnje pregradne stijene sa podkonstrukcijom.</t>
    </r>
  </si>
  <si>
    <t xml:space="preserve">27.) Uklanjanje postojećeg pregradnog zida od YTONG blokova sa svim potrebnim </t>
  </si>
  <si>
    <t xml:space="preserve">   podupiranjem i odvozom materijala na deponiju. </t>
  </si>
  <si>
    <t xml:space="preserve">   Sve komplet gotovo, a količina zida koji se uklanja je procijenjena.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</si>
  <si>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uklonjenog zida sa podupiranjem i odvozom.</t>
    </r>
  </si>
  <si>
    <r>
      <t xml:space="preserve">28.) </t>
    </r>
    <r>
      <rPr>
        <sz val="10"/>
        <rFont val="Arial"/>
        <family val="2"/>
        <charset val="238"/>
      </rPr>
      <t>Razni nepredviđeni radovi koje ćemo procijeniti.</t>
    </r>
  </si>
  <si>
    <r>
      <t xml:space="preserve">   Obračun po stvarno izvedenim radovima, a prema ovjeri nadzornog inženjera kao</t>
    </r>
    <r>
      <rPr>
        <sz val="10"/>
        <color indexed="8"/>
        <rFont val="Arial"/>
        <family val="2"/>
        <charset val="238"/>
      </rPr>
      <t xml:space="preserve"> </t>
    </r>
  </si>
  <si>
    <t xml:space="preserve">   rušenja, beton i KV sati (prema upisu u građevinski dnevnik).</t>
  </si>
  <si>
    <t xml:space="preserve">   a.) Beton klase ćvrstoće C25/30 sa uključenom potrebnom oplatom</t>
  </si>
  <si>
    <t xml:space="preserve">   b.) Radni KV sati</t>
  </si>
  <si>
    <t>KV sati</t>
  </si>
  <si>
    <t xml:space="preserve">29.) Čišćenje građevine tokom građenja i po završetku svih radova, sa utovarom </t>
  </si>
  <si>
    <t xml:space="preserve">   i odvozom smeća.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</si>
  <si>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 xml:space="preserve">2 </t>
    </r>
    <r>
      <rPr>
        <sz val="10"/>
        <color indexed="8"/>
        <rFont val="Arial"/>
        <family val="2"/>
        <charset val="238"/>
      </rPr>
      <t xml:space="preserve"> tlocrtne površine objekta koji se čisti.</t>
    </r>
  </si>
  <si>
    <t>UKUPNO A.):</t>
  </si>
  <si>
    <t>B.) HALA 2 - DOGRADNJA NOVOG SKLADIŠTA</t>
  </si>
  <si>
    <t xml:space="preserve">1.) Geodetsko iskolčenje hale 2 - dogradnja novog skladišta te izrada </t>
  </si>
  <si>
    <t xml:space="preserve">   elaborata iskolčenja građevine.</t>
  </si>
  <si>
    <t xml:space="preserve">   Obračun po kompletu geodetskog snimanja I irađenog elaborate iskolčenja </t>
  </si>
  <si>
    <t xml:space="preserve">   građevine.</t>
  </si>
  <si>
    <t>kplt.</t>
  </si>
  <si>
    <t xml:space="preserve">2.) Strojni široki iskop za temelje dogradnje hale 2 u terenu (materijalu) </t>
  </si>
  <si>
    <t xml:space="preserve">   C kategorije (zemlja i nasip), a sve prema nacrtima i kotama iz projekta. </t>
  </si>
  <si>
    <t xml:space="preserve">   Predviđa se iskop 0,5 m šire sa svake strane od dimenzije dogradnje hale 2.</t>
  </si>
  <si>
    <t xml:space="preserve">   Materijal C kategorije se odvozi na deponij do 3 km (obračunato u ovoj stavci). </t>
  </si>
  <si>
    <t xml:space="preserve">   Predviđa se prosječna dubina iskopa od 0,5 m.</t>
  </si>
  <si>
    <t xml:space="preserve">3.) Strojno-ručni iskop za temelje samce stupova dogradnje hele 2 u terenu </t>
  </si>
  <si>
    <t xml:space="preserve">   (materijalu) C kategorije (zemlja i nasip), a sve prema nacrtima i kotama iz </t>
  </si>
  <si>
    <t xml:space="preserve">   tj. ne obračunava se višak iskopa. Predviđa se iskop 0,5 m šire sa svake strane </t>
  </si>
  <si>
    <t xml:space="preserve">   kako bi se mogla postaviti bočna oplata.  </t>
  </si>
  <si>
    <t xml:space="preserve">   Predviđa se prosječna dubina iskopa od 0,7 m.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</si>
  <si>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izvedenog iskopa u zbijenom stanju (idealni profil).</t>
    </r>
  </si>
  <si>
    <t xml:space="preserve">4.) Dobava, prijevoz i razastiranje tampon materijala u debljini od 20 cm te fino </t>
  </si>
  <si>
    <t xml:space="preserve">   planiranje površine prema kotama iz projekta ispod predviđenih novih AB temelja. </t>
  </si>
  <si>
    <t xml:space="preserve">   U stavku je uključeno i strojno valjanje podloge.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</si>
  <si>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izvedenog tampona.</t>
    </r>
  </si>
  <si>
    <t xml:space="preserve">5.) Dobava i postava podložnog betona ispod temeljnih stopa na očišćenu </t>
  </si>
  <si>
    <r>
      <t xml:space="preserve">6.) </t>
    </r>
    <r>
      <rPr>
        <sz val="10"/>
        <rFont val="Arial"/>
        <family val="2"/>
        <charset val="238"/>
      </rPr>
      <t xml:space="preserve">Betoniranje temelja samaca za stupove dogradnje hale 2 betonom klase </t>
    </r>
  </si>
  <si>
    <t xml:space="preserve">   čvrstoće C30/37, razreda izloženosti XC2 sa uključenom bočnom oplatom, a </t>
  </si>
  <si>
    <t xml:space="preserve">   sve prema detaljima iz projekta. </t>
  </si>
  <si>
    <t xml:space="preserve">   U ovoj stavci je uključen kompletan materijal temelja (beton i oplata)  i rad.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</si>
  <si>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betona C30/37 sa uključenom bočnom oplatom.</t>
    </r>
  </si>
  <si>
    <r>
      <t xml:space="preserve">7.) </t>
    </r>
    <r>
      <rPr>
        <sz val="10"/>
        <rFont val="Arial"/>
        <family val="2"/>
        <charset val="238"/>
      </rPr>
      <t xml:space="preserve">Betoniranje AB nadtemeljnih rubnih greda betonom klase čvrstoće C30/37, </t>
    </r>
  </si>
  <si>
    <t xml:space="preserve">   razreda izloženosti XC2 u potrebnoj običnoj oplati, a sve prema detaljima iz projekta. </t>
  </si>
  <si>
    <t xml:space="preserve">   Predviđa se dimenzija nadtemeljnih greda 30/30 cm. </t>
  </si>
  <si>
    <t xml:space="preserve">   U ovoj stavci je uključen kompletan materijal (beton i oplata) i rad.</t>
  </si>
  <si>
    <t xml:space="preserve">    </t>
  </si>
  <si>
    <t xml:space="preserve">8.) Prijevoz i razastiranje nasipa od kamenog oko temeljnih stopa te planiranje </t>
  </si>
  <si>
    <t xml:space="preserve">   površine kao priprema za ugradnju tampona. </t>
  </si>
  <si>
    <t xml:space="preserve">   Jedinična cijena sadrži sav potreban materijal i rad za uređenje </t>
  </si>
  <si>
    <r>
      <t xml:space="preserve">   Obračun po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izvedenog nasipa.</t>
    </r>
  </si>
  <si>
    <t xml:space="preserve">9.) Dobava, prijevoz i razastiranje tampon materijala u debljini od 20 cm te fino </t>
  </si>
  <si>
    <t xml:space="preserve">10.) Dobava i postava podložnog betona na zbijeni tamponski sloj kao priprema </t>
  </si>
  <si>
    <t xml:space="preserve">11.) Dobava i postava hidroizolacije na podložni beton. </t>
  </si>
  <si>
    <t xml:space="preserve">12.) Dobava i postava zaštite hidroizolacije. Predviđa se postava sitnozrnatog </t>
  </si>
  <si>
    <r>
      <t xml:space="preserve">13.) </t>
    </r>
    <r>
      <rPr>
        <sz val="10"/>
        <rFont val="Arial"/>
        <family val="2"/>
        <charset val="238"/>
      </rPr>
      <t xml:space="preserve">Betoniranje podne AB ploče debljine 15 cm sa završnom obradom </t>
    </r>
  </si>
  <si>
    <t xml:space="preserve">   (kvarcni posip i obrada helikopterima) betonom klase čvrstoće C30/37, </t>
  </si>
  <si>
    <r>
      <t xml:space="preserve">   Obračun po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ugrađenog betona C30/37 sa uključenom oplatom, kvarcnim </t>
    </r>
  </si>
  <si>
    <r>
      <t xml:space="preserve">14.) </t>
    </r>
    <r>
      <rPr>
        <sz val="10"/>
        <rFont val="Arial"/>
        <family val="2"/>
        <charset val="238"/>
      </rPr>
      <t xml:space="preserve">Dobava, rezanje i postava mrežaste i rebraste armature temelja samaca, </t>
    </r>
  </si>
  <si>
    <t xml:space="preserve">   nadtemeljnih greda i AB podne ploče B500B bez obzira na profil i složenost. </t>
  </si>
  <si>
    <t xml:space="preserve">   U ovu stavku je uključen materijal i rad, sve komplet gotovo.</t>
  </si>
  <si>
    <t xml:space="preserve">   a.) Mrežasta armatura</t>
  </si>
  <si>
    <r>
      <t xml:space="preserve">15.) </t>
    </r>
    <r>
      <rPr>
        <sz val="10"/>
        <rFont val="Arial"/>
        <family val="2"/>
        <charset val="238"/>
      </rPr>
      <t xml:space="preserve">Dobava, izrada i postava nove čelične konstrukcije dogradnje hale 1 </t>
    </r>
  </si>
  <si>
    <t xml:space="preserve">   prema detaljima iz projekta i proračunu sa uključenim AKZ-om,</t>
  </si>
  <si>
    <t xml:space="preserve">   a sve prema nacrtima iz projekta. U ovoj stavci je uključena i potrebna skela. </t>
  </si>
  <si>
    <t xml:space="preserve">   Spojevi između elemenata izvode se kutnim i sušeonim varovima. </t>
  </si>
  <si>
    <t xml:space="preserve">   Svi profili prema proračunu mehaničke otpornosti i stabilnosti.</t>
  </si>
  <si>
    <t xml:space="preserve">      U ovu stavku je uključen kompletan materijal (profili, spojna sredstva, materijal </t>
  </si>
  <si>
    <t xml:space="preserve">16.) Dobava i postava novog pokrova dogradnje hale 2 od termoizoliranih krovnih </t>
  </si>
  <si>
    <t xml:space="preserve">   proizvođača. </t>
  </si>
  <si>
    <t xml:space="preserve">17.) Dobava i postava nove fasade dogradnje hale 2 od termoizoliranih fasadnih </t>
  </si>
  <si>
    <t xml:space="preserve">   U ovoj stavci je uključen materijal (fasadni panel i spojna sredstva) i rad, a u iskazanoj </t>
  </si>
  <si>
    <t xml:space="preserve">   površini nisu odbijeni otvori na fasadi. </t>
  </si>
  <si>
    <t xml:space="preserve">18.) Dobava i postava novih horizontalnih i kosih opšava od pocinčanog </t>
  </si>
  <si>
    <t xml:space="preserve">   e.) Horizontalni rubni opšav (spoj sa postojećim objektom), razvijene širine do 50 cm.</t>
  </si>
  <si>
    <t xml:space="preserve">19.) Dobava i postava novog horizontalnog odvoda od pocinčanog </t>
  </si>
  <si>
    <t xml:space="preserve">20.) Dobava i postava novih vertikalnih odvoda oborinske vode od </t>
  </si>
  <si>
    <t xml:space="preserve">   400/400 cm sa uključenim osobnim vratima u jednom krilu dimenzija </t>
  </si>
  <si>
    <t xml:space="preserve">   80/220 cm. Sistem profila kao SCHÜCO AWS/ADS65 ili jednakovrijedno </t>
  </si>
  <si>
    <t xml:space="preserve">   Obračun po komadu dvokrilnih vratiju sa osobnim vratima.</t>
  </si>
  <si>
    <t xml:space="preserve">22.) Izrada, dostava i montaža vanjskih ustakljenih fiksnih otvora dimenzija </t>
  </si>
  <si>
    <t xml:space="preserve">   200/100 cm. Sistem profila kao SCHÜCO AWS/ADS65 ili jednakovrijedno </t>
  </si>
  <si>
    <t xml:space="preserve">   drugog proizvođača sa ispunom termoizolirajućeg stakla 4 + 16 argon + 4.   </t>
  </si>
  <si>
    <t xml:space="preserve">   Uz fiksni otvor predviđen je i odgovarajući ugradni okvir (štok).</t>
  </si>
  <si>
    <t xml:space="preserve">   Svi profili koji se ugrađuju su sa prekinutim termičkim mostom kao i okvir </t>
  </si>
  <si>
    <t xml:space="preserve">   (štok) koji se fiksira na čeličnu podkonstrukciju fasadnih panela sa uključenim </t>
  </si>
  <si>
    <t xml:space="preserve">   opšavima. Sve prema shemi iz projekta. </t>
  </si>
  <si>
    <r>
      <t xml:space="preserve">   </t>
    </r>
    <r>
      <rPr>
        <sz val="10"/>
        <color indexed="8"/>
        <rFont val="Arial"/>
        <family val="2"/>
        <charset val="238"/>
      </rPr>
      <t xml:space="preserve">U ovu stavku je uključen kompletan materijal (AL-profili, termo staklo i opšavi) </t>
    </r>
  </si>
  <si>
    <t xml:space="preserve">   i rad (izrada i montaža).  </t>
  </si>
  <si>
    <r>
      <t xml:space="preserve">23.) </t>
    </r>
    <r>
      <rPr>
        <sz val="10"/>
        <rFont val="Arial"/>
        <family val="2"/>
        <charset val="238"/>
      </rPr>
      <t>Razni nepredviđeni radovi koje ćemo procijeniti.</t>
    </r>
  </si>
  <si>
    <t xml:space="preserve">   KV sati (prema upisu u građevinski dnevnik).</t>
  </si>
  <si>
    <t xml:space="preserve">24.) Čišćenje građevine tokom građenja i po završetku svih radova, sa utovarom </t>
  </si>
  <si>
    <t>UKUPNO B.):</t>
  </si>
  <si>
    <r>
      <t>REKAPITULACIJA</t>
    </r>
    <r>
      <rPr>
        <b/>
        <sz val="12"/>
        <color indexed="8"/>
        <rFont val="Arial"/>
        <family val="2"/>
        <charset val="238"/>
      </rPr>
      <t>:</t>
    </r>
  </si>
  <si>
    <t>A.) HALA 1 - REKONSTRUKCIJA I DOGRADNJA</t>
  </si>
  <si>
    <t xml:space="preserve">      PROIZVODNJE</t>
  </si>
  <si>
    <t>UKUPNO A.) + B.):</t>
  </si>
  <si>
    <t>+ 25% PDV-a</t>
  </si>
  <si>
    <t>SVEUKUPNO A.) + B.):</t>
  </si>
  <si>
    <t xml:space="preserve">Sastavili: </t>
  </si>
  <si>
    <t>____________________________</t>
  </si>
  <si>
    <t>VALTER KLIMAN, dipl.ing.građ.</t>
  </si>
  <si>
    <t>NIKŠA BOBUŠ, mag.ing.aedif.</t>
  </si>
</sst>
</file>

<file path=xl/styles.xml><?xml version="1.0" encoding="utf-8"?>
<styleSheet xmlns="http://schemas.openxmlformats.org/spreadsheetml/2006/main">
  <numFmts count="1">
    <numFmt numFmtId="164" formatCode="#,###.00"/>
  </numFmts>
  <fonts count="20">
    <font>
      <sz val="10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Greek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8"/>
      <name val="Times HR;Times New Roman"/>
      <family val="1"/>
      <charset val="238"/>
    </font>
    <font>
      <b/>
      <sz val="12"/>
      <color indexed="8"/>
      <name val="Arial"/>
      <family val="2"/>
      <charset val="238"/>
    </font>
    <font>
      <sz val="12"/>
      <name val="Times New Roman"/>
      <family val="1"/>
      <charset val="238"/>
    </font>
    <font>
      <i/>
      <sz val="11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i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applyFont="1"/>
    <xf numFmtId="0" fontId="7" fillId="0" borderId="0" xfId="0" applyFont="1"/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1" xfId="0" applyBorder="1"/>
    <xf numFmtId="2" fontId="0" fillId="0" borderId="1" xfId="0" applyNumberFormat="1" applyBorder="1"/>
    <xf numFmtId="0" fontId="8" fillId="0" borderId="0" xfId="0" applyFont="1"/>
    <xf numFmtId="0" fontId="9" fillId="0" borderId="0" xfId="0" applyFont="1" applyAlignment="1">
      <alignment horizontal="center"/>
    </xf>
    <xf numFmtId="4" fontId="10" fillId="0" borderId="0" xfId="0" applyNumberFormat="1" applyFont="1"/>
    <xf numFmtId="0" fontId="0" fillId="0" borderId="2" xfId="0" applyBorder="1"/>
    <xf numFmtId="2" fontId="0" fillId="0" borderId="2" xfId="0" applyNumberForma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0" borderId="0" xfId="0" applyFont="1" applyAlignment="1">
      <alignment horizontal="center"/>
    </xf>
    <xf numFmtId="4" fontId="10" fillId="0" borderId="1" xfId="0" applyNumberFormat="1" applyFont="1" applyBorder="1"/>
    <xf numFmtId="4" fontId="10" fillId="0" borderId="2" xfId="0" applyNumberFormat="1" applyFont="1" applyBorder="1"/>
    <xf numFmtId="4" fontId="0" fillId="0" borderId="2" xfId="0" applyNumberFormat="1" applyBorder="1"/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3"/>
  <sheetViews>
    <sheetView tabSelected="1" view="pageBreakPreview" topLeftCell="A550" zoomScale="90" zoomScaleNormal="107" zoomScaleSheetLayoutView="90" workbookViewId="0">
      <selection activeCell="D578" sqref="D578"/>
    </sheetView>
  </sheetViews>
  <sheetFormatPr defaultColWidth="11.5703125" defaultRowHeight="12.75"/>
  <cols>
    <col min="1" max="1" width="6.5703125" customWidth="1"/>
    <col min="2" max="2" width="11.5703125" style="1"/>
    <col min="3" max="3" width="4.5703125" customWidth="1"/>
    <col min="5" max="5" width="12.85546875" customWidth="1"/>
    <col min="6" max="6" width="6" customWidth="1"/>
    <col min="7" max="7" width="13.42578125" customWidth="1"/>
    <col min="8" max="8" width="14" customWidth="1"/>
  </cols>
  <sheetData>
    <row r="1" spans="1:1" ht="15.75">
      <c r="A1" s="2" t="s">
        <v>0</v>
      </c>
    </row>
    <row r="2" spans="1:1" ht="14.25">
      <c r="A2" s="3"/>
    </row>
    <row r="3" spans="1:1" ht="15">
      <c r="A3" s="4" t="s">
        <v>1</v>
      </c>
    </row>
    <row r="4" spans="1:1">
      <c r="A4" s="5"/>
    </row>
    <row r="5" spans="1:1">
      <c r="A5" s="5" t="s">
        <v>2</v>
      </c>
    </row>
    <row r="6" spans="1:1">
      <c r="A6" s="5" t="s">
        <v>3</v>
      </c>
    </row>
    <row r="7" spans="1:1">
      <c r="A7" s="5" t="s">
        <v>4</v>
      </c>
    </row>
    <row r="8" spans="1:1">
      <c r="A8" s="5" t="s">
        <v>5</v>
      </c>
    </row>
    <row r="9" spans="1:1">
      <c r="A9" s="5" t="s">
        <v>6</v>
      </c>
    </row>
    <row r="10" spans="1:1">
      <c r="A10" s="5" t="s">
        <v>7</v>
      </c>
    </row>
    <row r="11" spans="1:1">
      <c r="A11" s="5" t="s">
        <v>8</v>
      </c>
    </row>
    <row r="12" spans="1:1">
      <c r="A12" s="5" t="s">
        <v>9</v>
      </c>
    </row>
    <row r="13" spans="1:1">
      <c r="A13" s="5" t="s">
        <v>10</v>
      </c>
    </row>
    <row r="14" spans="1:1">
      <c r="A14" s="5" t="s">
        <v>11</v>
      </c>
    </row>
    <row r="15" spans="1:1">
      <c r="A15" s="5" t="s">
        <v>12</v>
      </c>
    </row>
    <row r="16" spans="1:1" ht="14.25">
      <c r="A16" s="5" t="s">
        <v>13</v>
      </c>
    </row>
    <row r="17" spans="1:7">
      <c r="A17" s="5"/>
    </row>
    <row r="18" spans="1:7">
      <c r="A18" s="5" t="s">
        <v>14</v>
      </c>
    </row>
    <row r="19" spans="1:7">
      <c r="A19" s="5"/>
    </row>
    <row r="20" spans="1:7" ht="14.25">
      <c r="A20" s="6" t="s">
        <v>15</v>
      </c>
      <c r="B20" s="7">
        <v>559</v>
      </c>
      <c r="C20" s="8" t="s">
        <v>16</v>
      </c>
      <c r="D20" s="9">
        <v>0</v>
      </c>
      <c r="E20" s="8"/>
      <c r="F20" s="8" t="s">
        <v>17</v>
      </c>
      <c r="G20" s="10">
        <f>B20*D20</f>
        <v>0</v>
      </c>
    </row>
    <row r="21" spans="1:7">
      <c r="A21" s="5"/>
    </row>
    <row r="22" spans="1:7">
      <c r="A22" s="5" t="s">
        <v>18</v>
      </c>
    </row>
    <row r="23" spans="1:7">
      <c r="A23" s="5"/>
    </row>
    <row r="24" spans="1:7" ht="14.25">
      <c r="A24" s="6" t="s">
        <v>15</v>
      </c>
      <c r="B24" s="7">
        <v>301</v>
      </c>
      <c r="C24" s="8" t="s">
        <v>16</v>
      </c>
      <c r="D24" s="9">
        <v>0</v>
      </c>
      <c r="E24" s="8"/>
      <c r="F24" s="8" t="s">
        <v>17</v>
      </c>
      <c r="G24" s="10">
        <f>B24*D24</f>
        <v>0</v>
      </c>
    </row>
    <row r="27" spans="1:7">
      <c r="A27" s="5" t="s">
        <v>19</v>
      </c>
    </row>
    <row r="28" spans="1:7">
      <c r="A28" s="5" t="s">
        <v>20</v>
      </c>
    </row>
    <row r="29" spans="1:7">
      <c r="A29" s="5" t="s">
        <v>21</v>
      </c>
    </row>
    <row r="30" spans="1:7">
      <c r="A30" s="5" t="s">
        <v>22</v>
      </c>
    </row>
    <row r="31" spans="1:7">
      <c r="A31" s="5" t="s">
        <v>23</v>
      </c>
    </row>
    <row r="32" spans="1:7">
      <c r="A32" s="5" t="s">
        <v>24</v>
      </c>
    </row>
    <row r="33" spans="1:7">
      <c r="A33" s="5" t="s">
        <v>25</v>
      </c>
    </row>
    <row r="34" spans="1:7">
      <c r="A34" s="5" t="s">
        <v>26</v>
      </c>
    </row>
    <row r="35" spans="1:7">
      <c r="A35" s="5" t="s">
        <v>27</v>
      </c>
    </row>
    <row r="36" spans="1:7">
      <c r="A36" s="5" t="s">
        <v>28</v>
      </c>
    </row>
    <row r="37" spans="1:7" ht="14.25">
      <c r="A37" s="5" t="s">
        <v>13</v>
      </c>
    </row>
    <row r="38" spans="1:7">
      <c r="A38" s="5"/>
    </row>
    <row r="39" spans="1:7" ht="14.25">
      <c r="A39" s="6" t="s">
        <v>15</v>
      </c>
      <c r="B39" s="7">
        <v>174</v>
      </c>
      <c r="C39" s="8" t="s">
        <v>16</v>
      </c>
      <c r="D39" s="9">
        <v>0</v>
      </c>
      <c r="E39" s="8"/>
      <c r="F39" s="8" t="s">
        <v>17</v>
      </c>
      <c r="G39" s="10">
        <f>B39*D39</f>
        <v>0</v>
      </c>
    </row>
    <row r="42" spans="1:7">
      <c r="A42" s="5" t="s">
        <v>29</v>
      </c>
    </row>
    <row r="43" spans="1:7">
      <c r="A43" s="5" t="s">
        <v>30</v>
      </c>
    </row>
    <row r="44" spans="1:7">
      <c r="A44" s="5" t="s">
        <v>31</v>
      </c>
    </row>
    <row r="45" spans="1:7">
      <c r="A45" s="5" t="s">
        <v>32</v>
      </c>
    </row>
    <row r="46" spans="1:7">
      <c r="A46" s="11" t="s">
        <v>33</v>
      </c>
    </row>
    <row r="47" spans="1:7">
      <c r="A47" s="11" t="s">
        <v>34</v>
      </c>
    </row>
    <row r="48" spans="1:7" ht="14.25">
      <c r="A48" s="11" t="s">
        <v>35</v>
      </c>
    </row>
    <row r="49" spans="1:7">
      <c r="A49" s="5"/>
    </row>
    <row r="50" spans="1:7" ht="14.25">
      <c r="A50" s="6" t="s">
        <v>15</v>
      </c>
      <c r="B50" s="7">
        <v>17.399999999999999</v>
      </c>
      <c r="C50" s="8" t="s">
        <v>16</v>
      </c>
      <c r="D50" s="9">
        <v>0</v>
      </c>
      <c r="E50" s="8"/>
      <c r="F50" s="8" t="s">
        <v>17</v>
      </c>
      <c r="G50" s="10">
        <f>B50*D50</f>
        <v>0</v>
      </c>
    </row>
    <row r="53" spans="1:7">
      <c r="A53" s="5" t="s">
        <v>36</v>
      </c>
    </row>
    <row r="54" spans="1:7">
      <c r="A54" s="11" t="s">
        <v>37</v>
      </c>
    </row>
    <row r="55" spans="1:7">
      <c r="A55" s="11" t="s">
        <v>38</v>
      </c>
    </row>
    <row r="56" spans="1:7">
      <c r="A56" s="11" t="s">
        <v>39</v>
      </c>
    </row>
    <row r="57" spans="1:7">
      <c r="A57" s="11" t="s">
        <v>40</v>
      </c>
    </row>
    <row r="58" spans="1:7">
      <c r="A58" s="11" t="s">
        <v>34</v>
      </c>
    </row>
    <row r="59" spans="1:7" ht="14.25">
      <c r="A59" s="11" t="s">
        <v>41</v>
      </c>
    </row>
    <row r="60" spans="1:7">
      <c r="A60" s="5"/>
    </row>
    <row r="61" spans="1:7" ht="14.25">
      <c r="A61" s="6" t="s">
        <v>15</v>
      </c>
      <c r="B61" s="7">
        <v>174</v>
      </c>
      <c r="C61" s="8" t="s">
        <v>16</v>
      </c>
      <c r="D61" s="9">
        <v>0</v>
      </c>
      <c r="E61" s="8"/>
      <c r="F61" s="8" t="s">
        <v>17</v>
      </c>
      <c r="G61" s="10">
        <f>B61*D61</f>
        <v>0</v>
      </c>
    </row>
    <row r="62" spans="1:7">
      <c r="A62" s="5"/>
    </row>
    <row r="63" spans="1:7">
      <c r="A63" s="5"/>
    </row>
    <row r="64" spans="1:7">
      <c r="A64" s="5" t="s">
        <v>42</v>
      </c>
    </row>
    <row r="65" spans="1:7">
      <c r="A65" s="11" t="s">
        <v>43</v>
      </c>
    </row>
    <row r="66" spans="1:7">
      <c r="A66" s="11" t="s">
        <v>44</v>
      </c>
    </row>
    <row r="67" spans="1:7">
      <c r="A67" s="11" t="s">
        <v>45</v>
      </c>
    </row>
    <row r="68" spans="1:7">
      <c r="A68" s="11" t="s">
        <v>46</v>
      </c>
    </row>
    <row r="69" spans="1:7">
      <c r="A69" s="11" t="s">
        <v>47</v>
      </c>
    </row>
    <row r="70" spans="1:7">
      <c r="A70" s="11" t="s">
        <v>48</v>
      </c>
    </row>
    <row r="71" spans="1:7">
      <c r="A71" s="11" t="s">
        <v>49</v>
      </c>
    </row>
    <row r="72" spans="1:7">
      <c r="A72" s="11" t="s">
        <v>40</v>
      </c>
    </row>
    <row r="73" spans="1:7">
      <c r="A73" s="11" t="s">
        <v>34</v>
      </c>
    </row>
    <row r="74" spans="1:7" ht="14.25">
      <c r="A74" s="11" t="s">
        <v>50</v>
      </c>
    </row>
    <row r="75" spans="1:7">
      <c r="A75" s="5"/>
    </row>
    <row r="76" spans="1:7">
      <c r="A76" s="5" t="s">
        <v>51</v>
      </c>
    </row>
    <row r="77" spans="1:7">
      <c r="A77" s="5"/>
    </row>
    <row r="78" spans="1:7" ht="14.25">
      <c r="A78" s="6" t="s">
        <v>15</v>
      </c>
      <c r="B78" s="7">
        <v>20.6</v>
      </c>
      <c r="C78" s="8" t="s">
        <v>16</v>
      </c>
      <c r="D78" s="9">
        <v>0</v>
      </c>
      <c r="E78" s="8"/>
      <c r="F78" s="8" t="s">
        <v>17</v>
      </c>
      <c r="G78" s="10">
        <f>B78*D78</f>
        <v>0</v>
      </c>
    </row>
    <row r="79" spans="1:7">
      <c r="A79" s="5"/>
    </row>
    <row r="80" spans="1:7">
      <c r="A80" s="5" t="s">
        <v>52</v>
      </c>
    </row>
    <row r="81" spans="1:7">
      <c r="A81" s="5"/>
    </row>
    <row r="82" spans="1:7" ht="14.25">
      <c r="A82" s="6" t="s">
        <v>15</v>
      </c>
      <c r="B82" s="7">
        <v>6.4</v>
      </c>
      <c r="C82" s="8" t="s">
        <v>16</v>
      </c>
      <c r="D82" s="9">
        <v>0</v>
      </c>
      <c r="E82" s="8"/>
      <c r="F82" s="8" t="s">
        <v>17</v>
      </c>
      <c r="G82" s="10">
        <f>B82*D82</f>
        <v>0</v>
      </c>
    </row>
    <row r="83" spans="1:7">
      <c r="A83" s="5"/>
    </row>
    <row r="84" spans="1:7">
      <c r="A84" s="5" t="s">
        <v>53</v>
      </c>
    </row>
    <row r="85" spans="1:7">
      <c r="A85" s="5" t="s">
        <v>54</v>
      </c>
    </row>
    <row r="86" spans="1:7">
      <c r="A86" s="5" t="s">
        <v>55</v>
      </c>
    </row>
    <row r="87" spans="1:7">
      <c r="A87" s="5" t="s">
        <v>56</v>
      </c>
    </row>
    <row r="88" spans="1:7">
      <c r="A88" s="5" t="s">
        <v>57</v>
      </c>
    </row>
    <row r="89" spans="1:7">
      <c r="A89" s="5" t="s">
        <v>58</v>
      </c>
    </row>
    <row r="90" spans="1:7">
      <c r="A90" s="5" t="s">
        <v>59</v>
      </c>
    </row>
    <row r="91" spans="1:7">
      <c r="A91" s="5" t="s">
        <v>60</v>
      </c>
    </row>
    <row r="92" spans="1:7" ht="14.25">
      <c r="A92" s="5" t="s">
        <v>61</v>
      </c>
    </row>
    <row r="93" spans="1:7">
      <c r="A93" s="5"/>
    </row>
    <row r="94" spans="1:7" ht="14.25">
      <c r="A94" s="6" t="s">
        <v>15</v>
      </c>
      <c r="B94" s="7">
        <v>556</v>
      </c>
      <c r="C94" s="8" t="s">
        <v>16</v>
      </c>
      <c r="D94" s="9">
        <v>0</v>
      </c>
      <c r="E94" s="8"/>
      <c r="F94" s="8" t="s">
        <v>17</v>
      </c>
      <c r="G94" s="10">
        <f>B94*D94</f>
        <v>0</v>
      </c>
    </row>
    <row r="97" spans="1:7">
      <c r="A97" s="5" t="s">
        <v>62</v>
      </c>
    </row>
    <row r="98" spans="1:7">
      <c r="A98" s="5" t="s">
        <v>63</v>
      </c>
    </row>
    <row r="99" spans="1:7">
      <c r="A99" s="5" t="s">
        <v>64</v>
      </c>
    </row>
    <row r="100" spans="1:7">
      <c r="A100" s="5" t="s">
        <v>65</v>
      </c>
    </row>
    <row r="101" spans="1:7">
      <c r="A101" s="5" t="s">
        <v>66</v>
      </c>
    </row>
    <row r="102" spans="1:7">
      <c r="A102" s="5" t="s">
        <v>67</v>
      </c>
    </row>
    <row r="103" spans="1:7">
      <c r="A103" s="5" t="s">
        <v>68</v>
      </c>
    </row>
    <row r="104" spans="1:7">
      <c r="A104" s="5" t="s">
        <v>69</v>
      </c>
    </row>
    <row r="105" spans="1:7">
      <c r="A105" s="5" t="s">
        <v>70</v>
      </c>
    </row>
    <row r="106" spans="1:7">
      <c r="A106" s="5" t="s">
        <v>71</v>
      </c>
    </row>
    <row r="107" spans="1:7">
      <c r="A107" s="5" t="s">
        <v>60</v>
      </c>
    </row>
    <row r="108" spans="1:7" ht="14.25">
      <c r="A108" s="11" t="s">
        <v>72</v>
      </c>
    </row>
    <row r="109" spans="1:7">
      <c r="A109" s="5"/>
    </row>
    <row r="110" spans="1:7" ht="14.25">
      <c r="A110" s="6" t="s">
        <v>15</v>
      </c>
      <c r="B110" s="7">
        <v>115</v>
      </c>
      <c r="C110" s="8" t="s">
        <v>16</v>
      </c>
      <c r="D110" s="9">
        <v>0</v>
      </c>
      <c r="E110" s="8"/>
      <c r="F110" s="8" t="s">
        <v>17</v>
      </c>
      <c r="G110" s="10">
        <f>B110*D110</f>
        <v>0</v>
      </c>
    </row>
    <row r="111" spans="1:7">
      <c r="A111" s="5"/>
    </row>
    <row r="112" spans="1:7">
      <c r="A112" s="5"/>
    </row>
    <row r="113" spans="1:7">
      <c r="A113" s="5" t="s">
        <v>73</v>
      </c>
    </row>
    <row r="114" spans="1:7">
      <c r="A114" s="5" t="s">
        <v>74</v>
      </c>
    </row>
    <row r="115" spans="1:7">
      <c r="A115" s="5" t="s">
        <v>75</v>
      </c>
    </row>
    <row r="116" spans="1:7">
      <c r="A116" s="5" t="s">
        <v>76</v>
      </c>
    </row>
    <row r="117" spans="1:7">
      <c r="A117" s="11" t="s">
        <v>77</v>
      </c>
    </row>
    <row r="118" spans="1:7">
      <c r="A118" s="11" t="s">
        <v>34</v>
      </c>
    </row>
    <row r="119" spans="1:7" ht="14.25">
      <c r="A119" s="11" t="s">
        <v>35</v>
      </c>
    </row>
    <row r="120" spans="1:7">
      <c r="A120" s="5"/>
    </row>
    <row r="121" spans="1:7" ht="14.25">
      <c r="A121" s="6" t="s">
        <v>15</v>
      </c>
      <c r="B121" s="7">
        <v>25.1</v>
      </c>
      <c r="C121" s="8" t="s">
        <v>16</v>
      </c>
      <c r="D121" s="9">
        <v>0</v>
      </c>
      <c r="E121" s="8"/>
      <c r="F121" s="8" t="s">
        <v>17</v>
      </c>
      <c r="G121" s="10">
        <f>B121*D121</f>
        <v>0</v>
      </c>
    </row>
    <row r="122" spans="1:7">
      <c r="A122" s="5"/>
    </row>
    <row r="123" spans="1:7">
      <c r="A123" s="5"/>
    </row>
    <row r="124" spans="1:7">
      <c r="A124" s="5" t="s">
        <v>78</v>
      </c>
    </row>
    <row r="125" spans="1:7">
      <c r="A125" s="5" t="s">
        <v>79</v>
      </c>
    </row>
    <row r="126" spans="1:7">
      <c r="A126" s="5" t="s">
        <v>80</v>
      </c>
    </row>
    <row r="127" spans="1:7">
      <c r="A127" s="5" t="s">
        <v>81</v>
      </c>
    </row>
    <row r="128" spans="1:7">
      <c r="A128" s="5" t="s">
        <v>82</v>
      </c>
    </row>
    <row r="129" spans="1:7">
      <c r="A129" s="5" t="s">
        <v>83</v>
      </c>
    </row>
    <row r="130" spans="1:7" ht="14.25">
      <c r="A130" s="5" t="s">
        <v>84</v>
      </c>
    </row>
    <row r="131" spans="1:7">
      <c r="A131" s="5"/>
    </row>
    <row r="132" spans="1:7" ht="14.25">
      <c r="A132" s="6" t="s">
        <v>85</v>
      </c>
      <c r="B132" s="7">
        <v>319</v>
      </c>
      <c r="C132" s="8" t="s">
        <v>16</v>
      </c>
      <c r="D132" s="9">
        <v>0</v>
      </c>
      <c r="E132" s="8"/>
      <c r="F132" s="8" t="s">
        <v>17</v>
      </c>
      <c r="G132" s="10">
        <f>B132*D132</f>
        <v>0</v>
      </c>
    </row>
    <row r="133" spans="1:7">
      <c r="A133" s="5"/>
    </row>
    <row r="134" spans="1:7">
      <c r="A134" s="5"/>
    </row>
    <row r="135" spans="1:7">
      <c r="A135" s="5" t="s">
        <v>86</v>
      </c>
    </row>
    <row r="136" spans="1:7">
      <c r="A136" s="5" t="s">
        <v>87</v>
      </c>
    </row>
    <row r="137" spans="1:7">
      <c r="A137" s="5" t="s">
        <v>88</v>
      </c>
    </row>
    <row r="138" spans="1:7">
      <c r="A138" s="11" t="s">
        <v>77</v>
      </c>
    </row>
    <row r="139" spans="1:7">
      <c r="A139" s="11" t="s">
        <v>34</v>
      </c>
    </row>
    <row r="140" spans="1:7" ht="14.25">
      <c r="A140" s="11" t="s">
        <v>89</v>
      </c>
    </row>
    <row r="141" spans="1:7">
      <c r="A141" s="5"/>
    </row>
    <row r="142" spans="1:7" ht="14.25">
      <c r="A142" s="6" t="s">
        <v>85</v>
      </c>
      <c r="B142" s="7">
        <v>319</v>
      </c>
      <c r="C142" s="8" t="s">
        <v>16</v>
      </c>
      <c r="D142" s="9">
        <v>0</v>
      </c>
      <c r="E142" s="8"/>
      <c r="F142" s="8" t="s">
        <v>17</v>
      </c>
      <c r="G142" s="10">
        <f>B142*D142</f>
        <v>0</v>
      </c>
    </row>
    <row r="145" spans="1:7">
      <c r="A145" s="5" t="s">
        <v>90</v>
      </c>
    </row>
    <row r="146" spans="1:7">
      <c r="A146" s="11" t="s">
        <v>91</v>
      </c>
    </row>
    <row r="147" spans="1:7">
      <c r="A147" s="11" t="s">
        <v>92</v>
      </c>
    </row>
    <row r="148" spans="1:7" ht="14.25">
      <c r="A148" s="11" t="s">
        <v>93</v>
      </c>
    </row>
    <row r="149" spans="1:7">
      <c r="A149" s="11" t="s">
        <v>94</v>
      </c>
    </row>
    <row r="150" spans="1:7">
      <c r="A150" s="11" t="s">
        <v>95</v>
      </c>
    </row>
    <row r="151" spans="1:7">
      <c r="A151" s="11" t="s">
        <v>34</v>
      </c>
    </row>
    <row r="152" spans="1:7" ht="14.25">
      <c r="A152" s="11" t="s">
        <v>96</v>
      </c>
    </row>
    <row r="153" spans="1:7">
      <c r="A153" s="11" t="s">
        <v>97</v>
      </c>
    </row>
    <row r="154" spans="1:7">
      <c r="A154" s="5"/>
    </row>
    <row r="155" spans="1:7" ht="14.25">
      <c r="A155" s="6" t="s">
        <v>15</v>
      </c>
      <c r="B155" s="7">
        <v>63.8</v>
      </c>
      <c r="C155" s="8" t="s">
        <v>16</v>
      </c>
      <c r="D155" s="9">
        <v>0</v>
      </c>
      <c r="E155" s="8"/>
      <c r="F155" s="8" t="s">
        <v>17</v>
      </c>
      <c r="G155" s="10">
        <f>B155*D155</f>
        <v>0</v>
      </c>
    </row>
    <row r="156" spans="1:7">
      <c r="A156" s="5"/>
    </row>
    <row r="157" spans="1:7">
      <c r="A157" s="5"/>
    </row>
    <row r="158" spans="1:7">
      <c r="A158" s="5" t="s">
        <v>98</v>
      </c>
    </row>
    <row r="159" spans="1:7">
      <c r="A159" s="11" t="s">
        <v>99</v>
      </c>
    </row>
    <row r="160" spans="1:7">
      <c r="A160" s="11" t="s">
        <v>100</v>
      </c>
    </row>
    <row r="161" spans="1:7">
      <c r="A161" s="11" t="s">
        <v>101</v>
      </c>
    </row>
    <row r="162" spans="1:7">
      <c r="A162" s="11" t="s">
        <v>102</v>
      </c>
    </row>
    <row r="163" spans="1:7">
      <c r="A163" s="11" t="s">
        <v>103</v>
      </c>
    </row>
    <row r="164" spans="1:7">
      <c r="A164" s="11"/>
    </row>
    <row r="165" spans="1:7">
      <c r="A165" s="11" t="s">
        <v>104</v>
      </c>
    </row>
    <row r="166" spans="1:7">
      <c r="A166" s="11"/>
    </row>
    <row r="167" spans="1:7">
      <c r="A167" s="6" t="s">
        <v>105</v>
      </c>
      <c r="B167" s="9">
        <v>7350</v>
      </c>
      <c r="C167" s="8" t="s">
        <v>16</v>
      </c>
      <c r="D167" s="9">
        <v>0</v>
      </c>
      <c r="E167" s="8"/>
      <c r="F167" s="8" t="s">
        <v>17</v>
      </c>
      <c r="G167" s="10">
        <f>B167*D167</f>
        <v>0</v>
      </c>
    </row>
    <row r="168" spans="1:7">
      <c r="A168" s="11"/>
    </row>
    <row r="169" spans="1:7">
      <c r="A169" s="11" t="s">
        <v>106</v>
      </c>
    </row>
    <row r="170" spans="1:7">
      <c r="A170" s="11"/>
    </row>
    <row r="171" spans="1:7">
      <c r="A171" s="6" t="s">
        <v>105</v>
      </c>
      <c r="B171" s="9">
        <v>2800</v>
      </c>
      <c r="C171" s="8" t="s">
        <v>16</v>
      </c>
      <c r="D171" s="9">
        <v>0</v>
      </c>
      <c r="E171" s="8"/>
      <c r="F171" s="8" t="s">
        <v>17</v>
      </c>
      <c r="G171" s="10">
        <f>B171*D171</f>
        <v>0</v>
      </c>
    </row>
    <row r="172" spans="1:7">
      <c r="A172" s="5"/>
    </row>
    <row r="173" spans="1:7">
      <c r="A173" s="5"/>
    </row>
    <row r="174" spans="1:7">
      <c r="A174" s="5" t="s">
        <v>107</v>
      </c>
    </row>
    <row r="175" spans="1:7">
      <c r="A175" s="11" t="s">
        <v>108</v>
      </c>
    </row>
    <row r="176" spans="1:7">
      <c r="A176" s="11" t="s">
        <v>109</v>
      </c>
    </row>
    <row r="177" spans="1:7">
      <c r="A177" s="11" t="s">
        <v>110</v>
      </c>
    </row>
    <row r="178" spans="1:7">
      <c r="A178" s="11" t="s">
        <v>111</v>
      </c>
    </row>
    <row r="179" spans="1:7">
      <c r="A179" s="11" t="s">
        <v>112</v>
      </c>
    </row>
    <row r="180" spans="1:7">
      <c r="A180" s="11" t="s">
        <v>113</v>
      </c>
    </row>
    <row r="181" spans="1:7">
      <c r="A181" s="12" t="s">
        <v>114</v>
      </c>
    </row>
    <row r="182" spans="1:7">
      <c r="A182" s="11" t="s">
        <v>115</v>
      </c>
    </row>
    <row r="183" spans="1:7">
      <c r="A183" s="11" t="s">
        <v>116</v>
      </c>
    </row>
    <row r="184" spans="1:7">
      <c r="A184" s="11" t="s">
        <v>117</v>
      </c>
    </row>
    <row r="185" spans="1:7">
      <c r="A185" s="11" t="s">
        <v>118</v>
      </c>
    </row>
    <row r="186" spans="1:7">
      <c r="A186" s="11" t="s">
        <v>119</v>
      </c>
    </row>
    <row r="187" spans="1:7">
      <c r="A187" s="5"/>
    </row>
    <row r="188" spans="1:7">
      <c r="A188" s="5" t="s">
        <v>120</v>
      </c>
    </row>
    <row r="189" spans="1:7">
      <c r="A189" s="11"/>
    </row>
    <row r="190" spans="1:7">
      <c r="A190" s="6" t="s">
        <v>105</v>
      </c>
      <c r="B190" s="9">
        <v>25100</v>
      </c>
      <c r="C190" s="8" t="s">
        <v>16</v>
      </c>
      <c r="D190" s="9">
        <v>0</v>
      </c>
      <c r="E190" s="8"/>
      <c r="F190" s="8" t="s">
        <v>17</v>
      </c>
      <c r="G190" s="10">
        <f>B190*D190</f>
        <v>0</v>
      </c>
    </row>
    <row r="191" spans="1:7">
      <c r="A191" s="11"/>
    </row>
    <row r="192" spans="1:7">
      <c r="A192" s="11" t="s">
        <v>121</v>
      </c>
    </row>
    <row r="193" spans="1:7">
      <c r="A193" s="11"/>
    </row>
    <row r="194" spans="1:7">
      <c r="A194" s="6" t="s">
        <v>105</v>
      </c>
      <c r="B194" s="9">
        <v>25100</v>
      </c>
      <c r="C194" s="8" t="s">
        <v>16</v>
      </c>
      <c r="D194" s="9">
        <v>0</v>
      </c>
      <c r="E194" s="8"/>
      <c r="F194" s="8" t="s">
        <v>17</v>
      </c>
      <c r="G194" s="10">
        <f>B194*D194</f>
        <v>0</v>
      </c>
    </row>
    <row r="197" spans="1:7">
      <c r="A197" s="5" t="s">
        <v>122</v>
      </c>
    </row>
    <row r="198" spans="1:7">
      <c r="A198" s="5" t="s">
        <v>123</v>
      </c>
    </row>
    <row r="199" spans="1:7">
      <c r="A199" s="5" t="s">
        <v>124</v>
      </c>
    </row>
    <row r="200" spans="1:7">
      <c r="A200" s="5" t="s">
        <v>125</v>
      </c>
    </row>
    <row r="201" spans="1:7">
      <c r="A201" s="5" t="s">
        <v>126</v>
      </c>
    </row>
    <row r="202" spans="1:7">
      <c r="A202" s="5" t="s">
        <v>127</v>
      </c>
    </row>
    <row r="203" spans="1:7">
      <c r="A203" s="5" t="s">
        <v>128</v>
      </c>
    </row>
    <row r="204" spans="1:7">
      <c r="A204" s="5" t="s">
        <v>129</v>
      </c>
    </row>
    <row r="205" spans="1:7">
      <c r="A205" s="5" t="s">
        <v>130</v>
      </c>
    </row>
    <row r="206" spans="1:7">
      <c r="A206" s="5" t="s">
        <v>83</v>
      </c>
    </row>
    <row r="207" spans="1:7" ht="14.25">
      <c r="A207" s="5" t="s">
        <v>131</v>
      </c>
    </row>
    <row r="208" spans="1:7">
      <c r="A208" s="5" t="s">
        <v>132</v>
      </c>
    </row>
    <row r="209" spans="1:7" ht="14.25">
      <c r="A209" s="6" t="s">
        <v>85</v>
      </c>
      <c r="B209" s="7">
        <v>519</v>
      </c>
      <c r="C209" s="8" t="s">
        <v>16</v>
      </c>
      <c r="D209" s="9">
        <v>0</v>
      </c>
      <c r="E209" s="8"/>
      <c r="F209" s="8" t="s">
        <v>17</v>
      </c>
      <c r="G209" s="10">
        <f>B209*D209</f>
        <v>0</v>
      </c>
    </row>
    <row r="210" spans="1:7">
      <c r="A210" s="5"/>
    </row>
    <row r="211" spans="1:7">
      <c r="A211" s="5"/>
    </row>
    <row r="212" spans="1:7">
      <c r="A212" s="5" t="s">
        <v>133</v>
      </c>
    </row>
    <row r="213" spans="1:7">
      <c r="A213" s="5" t="s">
        <v>134</v>
      </c>
    </row>
    <row r="214" spans="1:7">
      <c r="A214" s="5" t="s">
        <v>124</v>
      </c>
    </row>
    <row r="215" spans="1:7">
      <c r="A215" s="5" t="s">
        <v>135</v>
      </c>
    </row>
    <row r="216" spans="1:7">
      <c r="A216" s="5" t="s">
        <v>126</v>
      </c>
    </row>
    <row r="217" spans="1:7">
      <c r="A217" s="5" t="s">
        <v>127</v>
      </c>
    </row>
    <row r="218" spans="1:7">
      <c r="A218" s="5" t="s">
        <v>136</v>
      </c>
    </row>
    <row r="219" spans="1:7">
      <c r="A219" s="5" t="s">
        <v>129</v>
      </c>
    </row>
    <row r="220" spans="1:7">
      <c r="A220" s="5" t="s">
        <v>137</v>
      </c>
    </row>
    <row r="221" spans="1:7">
      <c r="A221" s="5" t="s">
        <v>83</v>
      </c>
    </row>
    <row r="222" spans="1:7" ht="14.25">
      <c r="A222" s="5" t="s">
        <v>138</v>
      </c>
    </row>
    <row r="223" spans="1:7">
      <c r="A223" s="5" t="s">
        <v>132</v>
      </c>
    </row>
    <row r="224" spans="1:7" ht="14.25">
      <c r="A224" s="6" t="s">
        <v>85</v>
      </c>
      <c r="B224" s="7">
        <v>547</v>
      </c>
      <c r="C224" s="8" t="s">
        <v>16</v>
      </c>
      <c r="D224" s="9">
        <v>0</v>
      </c>
      <c r="E224" s="8"/>
      <c r="F224" s="8" t="s">
        <v>17</v>
      </c>
      <c r="G224" s="10">
        <f>B224*D224</f>
        <v>0</v>
      </c>
    </row>
    <row r="225" spans="1:7">
      <c r="A225" s="5"/>
    </row>
    <row r="226" spans="1:7">
      <c r="A226" s="5"/>
    </row>
    <row r="227" spans="1:7">
      <c r="A227" s="5" t="s">
        <v>139</v>
      </c>
    </row>
    <row r="228" spans="1:7">
      <c r="A228" s="5" t="s">
        <v>140</v>
      </c>
    </row>
    <row r="229" spans="1:7">
      <c r="A229" s="5" t="s">
        <v>141</v>
      </c>
    </row>
    <row r="230" spans="1:7">
      <c r="A230" s="5" t="s">
        <v>142</v>
      </c>
    </row>
    <row r="231" spans="1:7">
      <c r="A231" s="5" t="s">
        <v>143</v>
      </c>
    </row>
    <row r="232" spans="1:7">
      <c r="A232" s="5" t="s">
        <v>144</v>
      </c>
    </row>
    <row r="233" spans="1:7">
      <c r="A233" s="5" t="s">
        <v>145</v>
      </c>
    </row>
    <row r="234" spans="1:7" ht="14.25">
      <c r="A234" s="5" t="s">
        <v>146</v>
      </c>
    </row>
    <row r="235" spans="1:7">
      <c r="A235" s="5" t="s">
        <v>147</v>
      </c>
    </row>
    <row r="236" spans="1:7">
      <c r="A236" s="5"/>
    </row>
    <row r="237" spans="1:7" ht="14.25">
      <c r="A237" s="6" t="s">
        <v>85</v>
      </c>
      <c r="B237" s="7">
        <v>450</v>
      </c>
      <c r="C237" s="8" t="s">
        <v>16</v>
      </c>
      <c r="D237" s="9">
        <v>0</v>
      </c>
      <c r="E237" s="8"/>
      <c r="F237" s="8" t="s">
        <v>17</v>
      </c>
      <c r="G237" s="10">
        <f>B237*D237</f>
        <v>0</v>
      </c>
    </row>
    <row r="238" spans="1:7">
      <c r="A238" s="5"/>
    </row>
    <row r="239" spans="1:7">
      <c r="A239" s="5"/>
    </row>
    <row r="240" spans="1:7">
      <c r="A240" s="5" t="s">
        <v>148</v>
      </c>
    </row>
    <row r="241" spans="1:7">
      <c r="A241" s="5" t="s">
        <v>149</v>
      </c>
    </row>
    <row r="242" spans="1:7">
      <c r="A242" s="5" t="s">
        <v>150</v>
      </c>
    </row>
    <row r="243" spans="1:7">
      <c r="A243" s="5" t="s">
        <v>151</v>
      </c>
    </row>
    <row r="244" spans="1:7">
      <c r="A244" s="5" t="s">
        <v>152</v>
      </c>
    </row>
    <row r="245" spans="1:7">
      <c r="A245" s="5" t="s">
        <v>83</v>
      </c>
    </row>
    <row r="246" spans="1:7">
      <c r="A246" s="5" t="s">
        <v>153</v>
      </c>
    </row>
    <row r="247" spans="1:7">
      <c r="A247" s="5"/>
    </row>
    <row r="248" spans="1:7">
      <c r="A248" s="5" t="s">
        <v>154</v>
      </c>
    </row>
    <row r="249" spans="1:7">
      <c r="A249" s="5"/>
    </row>
    <row r="250" spans="1:7">
      <c r="A250" s="6" t="s">
        <v>155</v>
      </c>
      <c r="B250" s="7">
        <v>127</v>
      </c>
      <c r="C250" s="8" t="s">
        <v>16</v>
      </c>
      <c r="D250" s="9">
        <v>0</v>
      </c>
      <c r="E250" s="8"/>
      <c r="F250" s="8" t="s">
        <v>17</v>
      </c>
      <c r="G250" s="10">
        <f>B250*D250</f>
        <v>0</v>
      </c>
    </row>
    <row r="252" spans="1:7">
      <c r="A252" s="5" t="s">
        <v>156</v>
      </c>
    </row>
    <row r="253" spans="1:7">
      <c r="A253" s="5"/>
    </row>
    <row r="254" spans="1:7">
      <c r="A254" s="6" t="s">
        <v>155</v>
      </c>
      <c r="B254" s="7">
        <v>107</v>
      </c>
      <c r="C254" s="8" t="s">
        <v>16</v>
      </c>
      <c r="D254" s="9">
        <v>0</v>
      </c>
      <c r="E254" s="8"/>
      <c r="F254" s="8" t="s">
        <v>17</v>
      </c>
      <c r="G254" s="10">
        <f>B254*D254</f>
        <v>0</v>
      </c>
    </row>
    <row r="255" spans="1:7">
      <c r="A255" s="5"/>
    </row>
    <row r="256" spans="1:7">
      <c r="A256" s="5" t="s">
        <v>157</v>
      </c>
    </row>
    <row r="257" spans="1:7">
      <c r="A257" s="5"/>
    </row>
    <row r="258" spans="1:7">
      <c r="A258" s="6" t="s">
        <v>155</v>
      </c>
      <c r="B258" s="7">
        <v>15</v>
      </c>
      <c r="C258" s="8" t="s">
        <v>16</v>
      </c>
      <c r="D258" s="9">
        <v>0</v>
      </c>
      <c r="E258" s="8"/>
      <c r="F258" s="8" t="s">
        <v>17</v>
      </c>
      <c r="G258" s="10">
        <f>B258*D258</f>
        <v>0</v>
      </c>
    </row>
    <row r="259" spans="1:7">
      <c r="A259" s="5"/>
    </row>
    <row r="260" spans="1:7">
      <c r="A260" s="5" t="s">
        <v>158</v>
      </c>
    </row>
    <row r="261" spans="1:7">
      <c r="A261" s="5"/>
    </row>
    <row r="262" spans="1:7">
      <c r="A262" s="6" t="s">
        <v>155</v>
      </c>
      <c r="B262" s="7">
        <v>97</v>
      </c>
      <c r="C262" s="8" t="s">
        <v>16</v>
      </c>
      <c r="D262" s="9">
        <v>0</v>
      </c>
      <c r="E262" s="8"/>
      <c r="F262" s="8" t="s">
        <v>17</v>
      </c>
      <c r="G262" s="10">
        <f>B262*D262</f>
        <v>0</v>
      </c>
    </row>
    <row r="263" spans="1:7">
      <c r="A263" s="5"/>
    </row>
    <row r="264" spans="1:7">
      <c r="A264" s="5" t="s">
        <v>159</v>
      </c>
    </row>
    <row r="265" spans="1:7">
      <c r="A265" s="5"/>
    </row>
    <row r="266" spans="1:7">
      <c r="A266" s="6" t="s">
        <v>155</v>
      </c>
      <c r="B266" s="7">
        <v>95</v>
      </c>
      <c r="C266" s="8" t="s">
        <v>16</v>
      </c>
      <c r="D266" s="9">
        <v>0</v>
      </c>
      <c r="E266" s="8"/>
      <c r="F266" s="8" t="s">
        <v>17</v>
      </c>
      <c r="G266" s="10">
        <f>B266*D266</f>
        <v>0</v>
      </c>
    </row>
    <row r="267" spans="1:7">
      <c r="A267" s="5"/>
    </row>
    <row r="268" spans="1:7">
      <c r="A268" s="5" t="s">
        <v>160</v>
      </c>
    </row>
    <row r="269" spans="1:7">
      <c r="A269" s="5"/>
    </row>
    <row r="270" spans="1:7">
      <c r="A270" s="6" t="s">
        <v>155</v>
      </c>
      <c r="B270" s="7">
        <v>81</v>
      </c>
      <c r="C270" s="8" t="s">
        <v>16</v>
      </c>
      <c r="D270" s="9">
        <v>0</v>
      </c>
      <c r="E270" s="8"/>
      <c r="F270" s="8" t="s">
        <v>17</v>
      </c>
      <c r="G270" s="10">
        <f>B270*D270</f>
        <v>0</v>
      </c>
    </row>
    <row r="271" spans="1:7">
      <c r="A271" s="5"/>
    </row>
    <row r="272" spans="1:7">
      <c r="A272" s="5"/>
    </row>
    <row r="273" spans="1:7">
      <c r="A273" s="5" t="s">
        <v>161</v>
      </c>
    </row>
    <row r="274" spans="1:7">
      <c r="A274" s="5" t="s">
        <v>149</v>
      </c>
    </row>
    <row r="275" spans="1:7">
      <c r="A275" s="5" t="s">
        <v>162</v>
      </c>
    </row>
    <row r="276" spans="1:7">
      <c r="A276" s="5" t="s">
        <v>163</v>
      </c>
    </row>
    <row r="277" spans="1:7">
      <c r="A277" s="5" t="s">
        <v>164</v>
      </c>
    </row>
    <row r="278" spans="1:7">
      <c r="A278" s="5" t="s">
        <v>83</v>
      </c>
    </row>
    <row r="279" spans="1:7">
      <c r="A279" s="5" t="s">
        <v>165</v>
      </c>
    </row>
    <row r="280" spans="1:7">
      <c r="A280" s="5"/>
    </row>
    <row r="281" spans="1:7">
      <c r="A281" s="6" t="s">
        <v>155</v>
      </c>
      <c r="B281" s="7">
        <v>95</v>
      </c>
      <c r="C281" s="8" t="s">
        <v>16</v>
      </c>
      <c r="D281" s="9">
        <v>0</v>
      </c>
      <c r="E281" s="8"/>
      <c r="F281" s="8" t="s">
        <v>17</v>
      </c>
      <c r="G281" s="10">
        <f>B281*D281</f>
        <v>0</v>
      </c>
    </row>
    <row r="282" spans="1:7">
      <c r="A282" s="5"/>
    </row>
    <row r="283" spans="1:7">
      <c r="A283" s="5"/>
    </row>
    <row r="284" spans="1:7">
      <c r="A284" s="5" t="s">
        <v>166</v>
      </c>
    </row>
    <row r="285" spans="1:7">
      <c r="A285" s="5" t="s">
        <v>167</v>
      </c>
    </row>
    <row r="286" spans="1:7">
      <c r="A286" s="5" t="s">
        <v>168</v>
      </c>
    </row>
    <row r="287" spans="1:7">
      <c r="A287" s="5" t="s">
        <v>169</v>
      </c>
    </row>
    <row r="288" spans="1:7">
      <c r="A288" s="5" t="s">
        <v>170</v>
      </c>
    </row>
    <row r="289" spans="1:7">
      <c r="A289" s="5" t="s">
        <v>83</v>
      </c>
    </row>
    <row r="290" spans="1:7">
      <c r="A290" s="5" t="s">
        <v>171</v>
      </c>
    </row>
    <row r="291" spans="1:7">
      <c r="A291" s="5"/>
    </row>
    <row r="292" spans="1:7">
      <c r="A292" s="6" t="s">
        <v>155</v>
      </c>
      <c r="B292" s="7">
        <v>129</v>
      </c>
      <c r="C292" s="8" t="s">
        <v>16</v>
      </c>
      <c r="D292" s="9">
        <v>0</v>
      </c>
      <c r="E292" s="8"/>
      <c r="F292" s="8" t="s">
        <v>17</v>
      </c>
      <c r="G292" s="10">
        <f>B292*D292</f>
        <v>0</v>
      </c>
    </row>
    <row r="293" spans="1:7">
      <c r="A293" s="5"/>
    </row>
    <row r="294" spans="1:7">
      <c r="A294" s="5"/>
    </row>
    <row r="295" spans="1:7">
      <c r="A295" s="5" t="s">
        <v>172</v>
      </c>
    </row>
    <row r="296" spans="1:7">
      <c r="A296" s="5" t="s">
        <v>173</v>
      </c>
    </row>
    <row r="297" spans="1:7">
      <c r="A297" s="5" t="s">
        <v>174</v>
      </c>
    </row>
    <row r="298" spans="1:7">
      <c r="A298" s="5" t="s">
        <v>175</v>
      </c>
    </row>
    <row r="299" spans="1:7">
      <c r="A299" s="5" t="s">
        <v>176</v>
      </c>
    </row>
    <row r="300" spans="1:7">
      <c r="A300" s="5" t="s">
        <v>177</v>
      </c>
    </row>
    <row r="301" spans="1:7">
      <c r="A301" s="5" t="s">
        <v>178</v>
      </c>
    </row>
    <row r="302" spans="1:7">
      <c r="A302" s="5" t="s">
        <v>179</v>
      </c>
    </row>
    <row r="303" spans="1:7">
      <c r="A303" s="11" t="s">
        <v>180</v>
      </c>
    </row>
    <row r="304" spans="1:7">
      <c r="A304" s="11" t="s">
        <v>181</v>
      </c>
    </row>
    <row r="305" spans="1:7">
      <c r="A305" s="11" t="s">
        <v>182</v>
      </c>
    </row>
    <row r="306" spans="1:7">
      <c r="A306" s="11" t="s">
        <v>183</v>
      </c>
    </row>
    <row r="307" spans="1:7">
      <c r="A307" s="5" t="s">
        <v>184</v>
      </c>
    </row>
    <row r="308" spans="1:7">
      <c r="A308" s="5" t="s">
        <v>185</v>
      </c>
    </row>
    <row r="309" spans="1:7">
      <c r="A309" s="5" t="s">
        <v>186</v>
      </c>
    </row>
    <row r="310" spans="1:7">
      <c r="A310" s="5" t="s">
        <v>187</v>
      </c>
    </row>
    <row r="311" spans="1:7">
      <c r="A311" s="5"/>
    </row>
    <row r="312" spans="1:7">
      <c r="A312" s="6" t="s">
        <v>188</v>
      </c>
      <c r="B312" s="13">
        <v>1</v>
      </c>
      <c r="C312" s="8" t="s">
        <v>16</v>
      </c>
      <c r="D312" s="9">
        <v>0</v>
      </c>
      <c r="E312" s="8"/>
      <c r="F312" s="8" t="s">
        <v>17</v>
      </c>
      <c r="G312" s="10">
        <f>B312*D312</f>
        <v>0</v>
      </c>
    </row>
    <row r="315" spans="1:7">
      <c r="A315" s="5" t="s">
        <v>189</v>
      </c>
    </row>
    <row r="316" spans="1:7">
      <c r="A316" s="5" t="s">
        <v>190</v>
      </c>
    </row>
    <row r="317" spans="1:7">
      <c r="A317" s="5" t="s">
        <v>191</v>
      </c>
    </row>
    <row r="318" spans="1:7">
      <c r="A318" s="5" t="s">
        <v>176</v>
      </c>
    </row>
    <row r="319" spans="1:7">
      <c r="A319" s="5" t="s">
        <v>177</v>
      </c>
    </row>
    <row r="320" spans="1:7">
      <c r="A320" s="5" t="s">
        <v>178</v>
      </c>
    </row>
    <row r="321" spans="1:7">
      <c r="A321" s="5" t="s">
        <v>192</v>
      </c>
    </row>
    <row r="322" spans="1:7">
      <c r="A322" s="11" t="s">
        <v>193</v>
      </c>
    </row>
    <row r="323" spans="1:7">
      <c r="A323" s="5" t="s">
        <v>185</v>
      </c>
    </row>
    <row r="324" spans="1:7">
      <c r="A324" s="5" t="s">
        <v>186</v>
      </c>
    </row>
    <row r="325" spans="1:7">
      <c r="A325" s="5" t="s">
        <v>83</v>
      </c>
    </row>
    <row r="326" spans="1:7">
      <c r="A326" s="5" t="s">
        <v>194</v>
      </c>
    </row>
    <row r="327" spans="1:7">
      <c r="A327" s="5"/>
    </row>
    <row r="328" spans="1:7">
      <c r="A328" s="6" t="s">
        <v>188</v>
      </c>
      <c r="B328" s="13">
        <v>1</v>
      </c>
      <c r="C328" s="8" t="s">
        <v>16</v>
      </c>
      <c r="D328" s="9">
        <v>0</v>
      </c>
      <c r="E328" s="8"/>
      <c r="F328" s="8" t="s">
        <v>17</v>
      </c>
      <c r="G328" s="10">
        <f>B328*D328</f>
        <v>0</v>
      </c>
    </row>
    <row r="331" spans="1:7">
      <c r="A331" s="5" t="s">
        <v>195</v>
      </c>
    </row>
    <row r="332" spans="1:7">
      <c r="A332" s="5" t="s">
        <v>196</v>
      </c>
    </row>
    <row r="333" spans="1:7">
      <c r="A333" s="5" t="s">
        <v>174</v>
      </c>
    </row>
    <row r="334" spans="1:7">
      <c r="A334" s="5" t="s">
        <v>175</v>
      </c>
    </row>
    <row r="335" spans="1:7">
      <c r="A335" s="5" t="s">
        <v>176</v>
      </c>
    </row>
    <row r="336" spans="1:7">
      <c r="A336" s="5" t="s">
        <v>177</v>
      </c>
    </row>
    <row r="337" spans="1:7">
      <c r="A337" s="5" t="s">
        <v>178</v>
      </c>
    </row>
    <row r="338" spans="1:7">
      <c r="A338" s="5" t="s">
        <v>179</v>
      </c>
    </row>
    <row r="339" spans="1:7">
      <c r="A339" s="11" t="s">
        <v>180</v>
      </c>
    </row>
    <row r="340" spans="1:7">
      <c r="A340" s="11" t="s">
        <v>181</v>
      </c>
    </row>
    <row r="341" spans="1:7">
      <c r="A341" s="11" t="s">
        <v>182</v>
      </c>
    </row>
    <row r="342" spans="1:7">
      <c r="A342" s="11" t="s">
        <v>183</v>
      </c>
    </row>
    <row r="343" spans="1:7">
      <c r="A343" s="5" t="s">
        <v>184</v>
      </c>
    </row>
    <row r="344" spans="1:7">
      <c r="A344" s="5" t="s">
        <v>185</v>
      </c>
    </row>
    <row r="345" spans="1:7">
      <c r="A345" s="5" t="s">
        <v>186</v>
      </c>
    </row>
    <row r="346" spans="1:7">
      <c r="A346" s="5" t="s">
        <v>83</v>
      </c>
    </row>
    <row r="347" spans="1:7">
      <c r="A347" s="5" t="s">
        <v>187</v>
      </c>
    </row>
    <row r="348" spans="1:7">
      <c r="A348" s="5"/>
    </row>
    <row r="349" spans="1:7">
      <c r="A349" s="6" t="s">
        <v>188</v>
      </c>
      <c r="B349" s="13">
        <v>1</v>
      </c>
      <c r="C349" s="8" t="s">
        <v>16</v>
      </c>
      <c r="D349" s="9">
        <v>0</v>
      </c>
      <c r="E349" s="8"/>
      <c r="F349" s="8" t="s">
        <v>17</v>
      </c>
      <c r="G349" s="10">
        <f>B349*D349</f>
        <v>0</v>
      </c>
    </row>
    <row r="352" spans="1:7">
      <c r="A352" s="5" t="s">
        <v>197</v>
      </c>
    </row>
    <row r="353" spans="1:7">
      <c r="A353" s="5" t="s">
        <v>198</v>
      </c>
    </row>
    <row r="354" spans="1:7">
      <c r="A354" s="5" t="s">
        <v>191</v>
      </c>
    </row>
    <row r="355" spans="1:7">
      <c r="A355" s="5" t="s">
        <v>199</v>
      </c>
    </row>
    <row r="356" spans="1:7">
      <c r="A356" s="5" t="s">
        <v>200</v>
      </c>
    </row>
    <row r="357" spans="1:7">
      <c r="A357" s="5" t="s">
        <v>178</v>
      </c>
    </row>
    <row r="358" spans="1:7">
      <c r="A358" s="5" t="s">
        <v>179</v>
      </c>
    </row>
    <row r="359" spans="1:7">
      <c r="A359" s="11" t="s">
        <v>180</v>
      </c>
    </row>
    <row r="360" spans="1:7">
      <c r="A360" s="11" t="s">
        <v>181</v>
      </c>
    </row>
    <row r="361" spans="1:7">
      <c r="A361" s="11" t="s">
        <v>182</v>
      </c>
    </row>
    <row r="362" spans="1:7">
      <c r="A362" s="11" t="s">
        <v>183</v>
      </c>
    </row>
    <row r="363" spans="1:7">
      <c r="A363" s="5" t="s">
        <v>201</v>
      </c>
    </row>
    <row r="364" spans="1:7">
      <c r="A364" s="5" t="s">
        <v>202</v>
      </c>
    </row>
    <row r="365" spans="1:7">
      <c r="A365" s="5" t="s">
        <v>83</v>
      </c>
    </row>
    <row r="366" spans="1:7">
      <c r="A366" s="5" t="s">
        <v>203</v>
      </c>
    </row>
    <row r="367" spans="1:7">
      <c r="A367" s="5"/>
    </row>
    <row r="368" spans="1:7">
      <c r="A368" s="6" t="s">
        <v>188</v>
      </c>
      <c r="B368" s="13">
        <v>1</v>
      </c>
      <c r="C368" s="8" t="s">
        <v>16</v>
      </c>
      <c r="D368" s="9">
        <v>0</v>
      </c>
      <c r="E368" s="8"/>
      <c r="F368" s="8" t="s">
        <v>17</v>
      </c>
      <c r="G368" s="10">
        <f>B368*D368</f>
        <v>0</v>
      </c>
    </row>
    <row r="371" spans="1:1">
      <c r="A371" s="5" t="s">
        <v>204</v>
      </c>
    </row>
    <row r="372" spans="1:1">
      <c r="A372" s="5" t="s">
        <v>205</v>
      </c>
    </row>
    <row r="373" spans="1:1">
      <c r="A373" s="5" t="s">
        <v>191</v>
      </c>
    </row>
    <row r="374" spans="1:1">
      <c r="A374" s="5" t="s">
        <v>199</v>
      </c>
    </row>
    <row r="375" spans="1:1">
      <c r="A375" s="5" t="s">
        <v>200</v>
      </c>
    </row>
    <row r="376" spans="1:1">
      <c r="A376" s="5" t="s">
        <v>178</v>
      </c>
    </row>
    <row r="377" spans="1:1">
      <c r="A377" s="5" t="s">
        <v>179</v>
      </c>
    </row>
    <row r="378" spans="1:1">
      <c r="A378" s="11" t="s">
        <v>180</v>
      </c>
    </row>
    <row r="379" spans="1:1">
      <c r="A379" s="11" t="s">
        <v>181</v>
      </c>
    </row>
    <row r="380" spans="1:1">
      <c r="A380" s="11" t="s">
        <v>182</v>
      </c>
    </row>
    <row r="381" spans="1:1">
      <c r="A381" s="11" t="s">
        <v>183</v>
      </c>
    </row>
    <row r="382" spans="1:1">
      <c r="A382" s="5" t="s">
        <v>206</v>
      </c>
    </row>
    <row r="383" spans="1:1">
      <c r="A383" s="5" t="s">
        <v>202</v>
      </c>
    </row>
    <row r="384" spans="1:1">
      <c r="A384" s="5" t="s">
        <v>83</v>
      </c>
    </row>
    <row r="385" spans="1:7">
      <c r="A385" s="5" t="s">
        <v>203</v>
      </c>
    </row>
    <row r="386" spans="1:7">
      <c r="A386" s="5"/>
    </row>
    <row r="387" spans="1:7">
      <c r="A387" s="6" t="s">
        <v>188</v>
      </c>
      <c r="B387" s="13">
        <v>1</v>
      </c>
      <c r="C387" s="8" t="s">
        <v>16</v>
      </c>
      <c r="D387" s="9">
        <v>0</v>
      </c>
      <c r="E387" s="8"/>
      <c r="F387" s="8" t="s">
        <v>17</v>
      </c>
      <c r="G387" s="10">
        <f>B387*D387</f>
        <v>0</v>
      </c>
    </row>
    <row r="390" spans="1:7">
      <c r="A390" s="5" t="s">
        <v>207</v>
      </c>
    </row>
    <row r="391" spans="1:7">
      <c r="A391" s="5" t="s">
        <v>208</v>
      </c>
    </row>
    <row r="392" spans="1:7">
      <c r="A392" s="5" t="s">
        <v>209</v>
      </c>
    </row>
    <row r="393" spans="1:7">
      <c r="A393" s="5" t="s">
        <v>210</v>
      </c>
    </row>
    <row r="394" spans="1:7">
      <c r="A394" s="11" t="s">
        <v>211</v>
      </c>
    </row>
    <row r="395" spans="1:7">
      <c r="A395" s="11" t="s">
        <v>212</v>
      </c>
    </row>
    <row r="396" spans="1:7">
      <c r="A396" s="11" t="s">
        <v>213</v>
      </c>
    </row>
    <row r="397" spans="1:7">
      <c r="A397" s="11" t="s">
        <v>214</v>
      </c>
    </row>
    <row r="398" spans="1:7">
      <c r="A398" s="11" t="s">
        <v>117</v>
      </c>
    </row>
    <row r="399" spans="1:7" ht="14.25">
      <c r="A399" s="11" t="s">
        <v>215</v>
      </c>
    </row>
    <row r="400" spans="1:7">
      <c r="A400" s="5"/>
    </row>
    <row r="401" spans="1:7" ht="14.25">
      <c r="A401" s="6" t="s">
        <v>85</v>
      </c>
      <c r="B401" s="7">
        <v>43.45</v>
      </c>
      <c r="C401" s="8" t="s">
        <v>16</v>
      </c>
      <c r="D401" s="9">
        <v>0</v>
      </c>
      <c r="E401" s="8"/>
      <c r="F401" s="8" t="s">
        <v>17</v>
      </c>
      <c r="G401" s="10">
        <f>B401*D401</f>
        <v>0</v>
      </c>
    </row>
    <row r="404" spans="1:7">
      <c r="A404" s="5" t="s">
        <v>216</v>
      </c>
    </row>
    <row r="405" spans="1:7">
      <c r="A405" s="5" t="s">
        <v>217</v>
      </c>
    </row>
    <row r="406" spans="1:7">
      <c r="A406" s="5" t="s">
        <v>218</v>
      </c>
    </row>
    <row r="407" spans="1:7">
      <c r="A407" s="5" t="s">
        <v>135</v>
      </c>
    </row>
    <row r="408" spans="1:7">
      <c r="A408" s="5" t="s">
        <v>126</v>
      </c>
    </row>
    <row r="409" spans="1:7">
      <c r="A409" s="5" t="s">
        <v>219</v>
      </c>
    </row>
    <row r="410" spans="1:7">
      <c r="A410" s="5" t="s">
        <v>129</v>
      </c>
    </row>
    <row r="411" spans="1:7">
      <c r="A411" s="5" t="s">
        <v>220</v>
      </c>
    </row>
    <row r="412" spans="1:7">
      <c r="A412" s="5" t="s">
        <v>83</v>
      </c>
    </row>
    <row r="413" spans="1:7" ht="14.25">
      <c r="A413" s="5" t="s">
        <v>221</v>
      </c>
    </row>
    <row r="414" spans="1:7">
      <c r="A414" s="5" t="s">
        <v>132</v>
      </c>
    </row>
    <row r="415" spans="1:7" ht="14.25">
      <c r="A415" s="6" t="s">
        <v>85</v>
      </c>
      <c r="B415" s="7">
        <v>144</v>
      </c>
      <c r="C415" s="8" t="s">
        <v>16</v>
      </c>
      <c r="D415" s="9">
        <v>0</v>
      </c>
      <c r="E415" s="8"/>
      <c r="F415" s="8" t="s">
        <v>17</v>
      </c>
      <c r="G415" s="10">
        <f>B415*D415</f>
        <v>0</v>
      </c>
    </row>
    <row r="416" spans="1:7">
      <c r="A416" s="5" t="s">
        <v>53</v>
      </c>
    </row>
    <row r="418" spans="1:7">
      <c r="A418" s="5" t="s">
        <v>222</v>
      </c>
    </row>
    <row r="419" spans="1:7">
      <c r="A419" s="5" t="s">
        <v>223</v>
      </c>
    </row>
    <row r="420" spans="1:7">
      <c r="A420" s="5" t="s">
        <v>224</v>
      </c>
    </row>
    <row r="421" spans="1:7" ht="14.25">
      <c r="A421" s="5" t="s">
        <v>225</v>
      </c>
    </row>
    <row r="422" spans="1:7">
      <c r="A422" s="5" t="s">
        <v>132</v>
      </c>
    </row>
    <row r="423" spans="1:7" ht="14.25">
      <c r="A423" s="6" t="s">
        <v>85</v>
      </c>
      <c r="B423" s="7">
        <v>80</v>
      </c>
      <c r="C423" s="8" t="s">
        <v>16</v>
      </c>
      <c r="D423" s="9">
        <v>0</v>
      </c>
      <c r="E423" s="8"/>
      <c r="F423" s="8" t="s">
        <v>17</v>
      </c>
      <c r="G423" s="10">
        <f>B423*D423</f>
        <v>0</v>
      </c>
    </row>
    <row r="426" spans="1:7">
      <c r="A426" s="5" t="s">
        <v>226</v>
      </c>
    </row>
    <row r="427" spans="1:7">
      <c r="A427" s="11" t="s">
        <v>227</v>
      </c>
    </row>
    <row r="428" spans="1:7">
      <c r="A428" s="5" t="s">
        <v>228</v>
      </c>
    </row>
    <row r="429" spans="1:7">
      <c r="A429" s="5" t="s">
        <v>132</v>
      </c>
    </row>
    <row r="430" spans="1:7">
      <c r="A430" s="5" t="s">
        <v>229</v>
      </c>
    </row>
    <row r="431" spans="1:7">
      <c r="A431" s="5"/>
    </row>
    <row r="432" spans="1:7" ht="14.25">
      <c r="A432" s="6" t="s">
        <v>15</v>
      </c>
      <c r="B432" s="7">
        <v>8</v>
      </c>
      <c r="C432" s="8" t="s">
        <v>16</v>
      </c>
      <c r="D432" s="9">
        <v>0</v>
      </c>
      <c r="E432" s="8"/>
      <c r="F432" s="8" t="s">
        <v>17</v>
      </c>
      <c r="G432" s="10">
        <f>B432*D432</f>
        <v>0</v>
      </c>
    </row>
    <row r="433" spans="1:8">
      <c r="A433" s="5"/>
    </row>
    <row r="434" spans="1:8">
      <c r="A434" s="5" t="s">
        <v>230</v>
      </c>
    </row>
    <row r="435" spans="1:8">
      <c r="A435" s="5"/>
    </row>
    <row r="436" spans="1:8">
      <c r="A436" s="6" t="s">
        <v>231</v>
      </c>
      <c r="B436" s="14">
        <v>160</v>
      </c>
      <c r="C436" s="8" t="s">
        <v>16</v>
      </c>
      <c r="D436" s="9">
        <v>0</v>
      </c>
      <c r="E436" s="8"/>
      <c r="F436" s="8" t="s">
        <v>17</v>
      </c>
      <c r="G436" s="10">
        <f>B436*D436</f>
        <v>0</v>
      </c>
    </row>
    <row r="439" spans="1:8">
      <c r="A439" s="5" t="s">
        <v>232</v>
      </c>
    </row>
    <row r="440" spans="1:8">
      <c r="A440" s="5" t="s">
        <v>233</v>
      </c>
    </row>
    <row r="441" spans="1:8" ht="14.25">
      <c r="A441" s="5" t="s">
        <v>234</v>
      </c>
    </row>
    <row r="442" spans="1:8">
      <c r="A442" s="5"/>
    </row>
    <row r="443" spans="1:8" ht="14.25">
      <c r="A443" s="6" t="s">
        <v>85</v>
      </c>
      <c r="B443" s="15">
        <v>1030</v>
      </c>
      <c r="C443" s="8" t="s">
        <v>16</v>
      </c>
      <c r="D443" s="9">
        <v>0</v>
      </c>
      <c r="E443" s="8"/>
      <c r="F443" s="8" t="s">
        <v>17</v>
      </c>
      <c r="G443" s="10">
        <f>B443*D443</f>
        <v>0</v>
      </c>
    </row>
    <row r="446" spans="1:8">
      <c r="A446" s="16"/>
      <c r="B446" s="17"/>
      <c r="C446" s="16"/>
      <c r="D446" s="16"/>
      <c r="E446" s="16"/>
      <c r="F446" s="16"/>
      <c r="G446" s="16"/>
      <c r="H446" s="16"/>
    </row>
    <row r="447" spans="1:8" ht="15">
      <c r="A447" s="18" t="s">
        <v>235</v>
      </c>
      <c r="F447" s="19" t="s">
        <v>17</v>
      </c>
      <c r="G447" s="20">
        <f>SUM(G20:G443)</f>
        <v>0</v>
      </c>
    </row>
    <row r="448" spans="1:8">
      <c r="A448" s="21"/>
      <c r="B448" s="22"/>
      <c r="C448" s="21"/>
      <c r="D448" s="21"/>
      <c r="E448" s="21"/>
      <c r="F448" s="21"/>
      <c r="G448" s="21"/>
      <c r="H448" s="21"/>
    </row>
    <row r="450" spans="1:7" ht="15.75">
      <c r="A450" s="2" t="s">
        <v>236</v>
      </c>
    </row>
    <row r="451" spans="1:7" ht="14.25">
      <c r="A451" s="23"/>
    </row>
    <row r="452" spans="1:7" ht="15">
      <c r="A452" s="24" t="s">
        <v>1</v>
      </c>
    </row>
    <row r="453" spans="1:7">
      <c r="A453" s="11"/>
    </row>
    <row r="454" spans="1:7">
      <c r="A454" s="11" t="s">
        <v>237</v>
      </c>
    </row>
    <row r="455" spans="1:7">
      <c r="A455" s="11" t="s">
        <v>238</v>
      </c>
    </row>
    <row r="456" spans="1:7">
      <c r="A456" s="11" t="s">
        <v>239</v>
      </c>
    </row>
    <row r="457" spans="1:7">
      <c r="A457" s="11" t="s">
        <v>240</v>
      </c>
    </row>
    <row r="458" spans="1:7">
      <c r="A458" s="11"/>
    </row>
    <row r="459" spans="1:7">
      <c r="A459" s="8" t="s">
        <v>241</v>
      </c>
      <c r="B459" s="13">
        <v>1</v>
      </c>
      <c r="C459" s="8" t="s">
        <v>16</v>
      </c>
      <c r="D459" s="9">
        <v>0</v>
      </c>
      <c r="E459" s="8"/>
      <c r="F459" s="8" t="s">
        <v>17</v>
      </c>
      <c r="G459" s="10">
        <f>B459*D459</f>
        <v>0</v>
      </c>
    </row>
    <row r="460" spans="1:7">
      <c r="A460" s="11"/>
    </row>
    <row r="461" spans="1:7">
      <c r="A461" s="11"/>
    </row>
    <row r="462" spans="1:7">
      <c r="A462" s="11" t="s">
        <v>242</v>
      </c>
    </row>
    <row r="463" spans="1:7">
      <c r="A463" s="11" t="s">
        <v>243</v>
      </c>
    </row>
    <row r="464" spans="1:7">
      <c r="A464" s="5" t="s">
        <v>5</v>
      </c>
    </row>
    <row r="465" spans="1:7">
      <c r="A465" s="5" t="s">
        <v>6</v>
      </c>
    </row>
    <row r="466" spans="1:7">
      <c r="A466" s="5" t="s">
        <v>244</v>
      </c>
    </row>
    <row r="467" spans="1:7">
      <c r="A467" s="5" t="s">
        <v>245</v>
      </c>
    </row>
    <row r="468" spans="1:7">
      <c r="A468" s="5" t="s">
        <v>246</v>
      </c>
    </row>
    <row r="469" spans="1:7" ht="14.25">
      <c r="A469" s="5" t="s">
        <v>13</v>
      </c>
    </row>
    <row r="470" spans="1:7">
      <c r="A470" s="5"/>
    </row>
    <row r="471" spans="1:7" ht="14.25">
      <c r="A471" s="6" t="s">
        <v>15</v>
      </c>
      <c r="B471" s="7">
        <v>296</v>
      </c>
      <c r="C471" s="8" t="s">
        <v>16</v>
      </c>
      <c r="D471" s="9">
        <v>0</v>
      </c>
      <c r="E471" s="8"/>
      <c r="F471" s="8" t="s">
        <v>17</v>
      </c>
      <c r="G471" s="10">
        <f>B471*D471</f>
        <v>0</v>
      </c>
    </row>
    <row r="472" spans="1:7">
      <c r="A472" s="5"/>
    </row>
    <row r="473" spans="1:7">
      <c r="A473" s="5"/>
    </row>
    <row r="474" spans="1:7">
      <c r="A474" s="5" t="s">
        <v>247</v>
      </c>
    </row>
    <row r="475" spans="1:7">
      <c r="A475" s="5" t="s">
        <v>248</v>
      </c>
    </row>
    <row r="476" spans="1:7">
      <c r="A476" s="5" t="s">
        <v>21</v>
      </c>
    </row>
    <row r="477" spans="1:7">
      <c r="A477" s="5" t="s">
        <v>22</v>
      </c>
    </row>
    <row r="478" spans="1:7">
      <c r="A478" s="5" t="s">
        <v>249</v>
      </c>
    </row>
    <row r="479" spans="1:7">
      <c r="A479" s="5" t="s">
        <v>250</v>
      </c>
    </row>
    <row r="480" spans="1:7">
      <c r="A480" s="5" t="s">
        <v>245</v>
      </c>
    </row>
    <row r="481" spans="1:7">
      <c r="A481" s="5" t="s">
        <v>251</v>
      </c>
    </row>
    <row r="482" spans="1:7" ht="14.25">
      <c r="A482" s="11" t="s">
        <v>252</v>
      </c>
    </row>
    <row r="483" spans="1:7">
      <c r="A483" s="5"/>
    </row>
    <row r="484" spans="1:7" ht="14.25">
      <c r="A484" s="6" t="s">
        <v>15</v>
      </c>
      <c r="B484" s="7">
        <v>78.75</v>
      </c>
      <c r="C484" s="8" t="s">
        <v>16</v>
      </c>
      <c r="D484" s="9">
        <v>0</v>
      </c>
      <c r="E484" s="8"/>
      <c r="F484" s="8" t="s">
        <v>17</v>
      </c>
      <c r="G484" s="10">
        <f>B484*D484</f>
        <v>0</v>
      </c>
    </row>
    <row r="485" spans="1:7">
      <c r="A485" s="5"/>
    </row>
    <row r="486" spans="1:7">
      <c r="A486" s="5"/>
    </row>
    <row r="487" spans="1:7">
      <c r="A487" s="5" t="s">
        <v>253</v>
      </c>
    </row>
    <row r="488" spans="1:7">
      <c r="A488" s="5" t="s">
        <v>254</v>
      </c>
    </row>
    <row r="489" spans="1:7">
      <c r="A489" s="5" t="s">
        <v>255</v>
      </c>
    </row>
    <row r="490" spans="1:7">
      <c r="A490" s="5" t="s">
        <v>65</v>
      </c>
    </row>
    <row r="491" spans="1:7">
      <c r="A491" s="5" t="s">
        <v>66</v>
      </c>
    </row>
    <row r="492" spans="1:7">
      <c r="A492" s="5" t="s">
        <v>67</v>
      </c>
    </row>
    <row r="493" spans="1:7">
      <c r="A493" s="5" t="s">
        <v>68</v>
      </c>
    </row>
    <row r="494" spans="1:7">
      <c r="A494" s="5" t="s">
        <v>69</v>
      </c>
    </row>
    <row r="495" spans="1:7">
      <c r="A495" s="5" t="s">
        <v>70</v>
      </c>
    </row>
    <row r="496" spans="1:7">
      <c r="A496" s="5" t="s">
        <v>71</v>
      </c>
    </row>
    <row r="497" spans="1:7">
      <c r="A497" s="5" t="s">
        <v>60</v>
      </c>
    </row>
    <row r="498" spans="1:7" ht="14.25">
      <c r="A498" s="5" t="s">
        <v>256</v>
      </c>
    </row>
    <row r="499" spans="1:7">
      <c r="A499" s="5"/>
    </row>
    <row r="500" spans="1:7" ht="14.25">
      <c r="A500" s="6" t="s">
        <v>15</v>
      </c>
      <c r="B500" s="7">
        <v>22.5</v>
      </c>
      <c r="C500" s="8" t="s">
        <v>16</v>
      </c>
      <c r="D500" s="9">
        <v>0</v>
      </c>
      <c r="E500" s="8"/>
      <c r="F500" s="8" t="s">
        <v>17</v>
      </c>
      <c r="G500" s="10">
        <f>B500*D500</f>
        <v>0</v>
      </c>
    </row>
    <row r="503" spans="1:7">
      <c r="A503" s="5" t="s">
        <v>257</v>
      </c>
    </row>
    <row r="504" spans="1:7">
      <c r="A504" s="5" t="s">
        <v>30</v>
      </c>
    </row>
    <row r="505" spans="1:7">
      <c r="A505" s="5" t="s">
        <v>31</v>
      </c>
    </row>
    <row r="506" spans="1:7">
      <c r="A506" s="5" t="s">
        <v>32</v>
      </c>
    </row>
    <row r="507" spans="1:7">
      <c r="A507" s="11" t="s">
        <v>33</v>
      </c>
    </row>
    <row r="508" spans="1:7">
      <c r="A508" s="11" t="s">
        <v>34</v>
      </c>
    </row>
    <row r="509" spans="1:7" ht="14.25">
      <c r="A509" s="11" t="s">
        <v>35</v>
      </c>
    </row>
    <row r="510" spans="1:7">
      <c r="A510" s="5"/>
    </row>
    <row r="511" spans="1:7" ht="14.25">
      <c r="A511" s="6" t="s">
        <v>15</v>
      </c>
      <c r="B511" s="7">
        <v>5.2</v>
      </c>
      <c r="C511" s="8" t="s">
        <v>16</v>
      </c>
      <c r="D511" s="9">
        <v>0</v>
      </c>
      <c r="E511" s="8"/>
      <c r="F511" s="8" t="s">
        <v>17</v>
      </c>
      <c r="G511" s="10">
        <f>B511*D511</f>
        <v>0</v>
      </c>
    </row>
    <row r="512" spans="1:7">
      <c r="A512" s="5"/>
    </row>
    <row r="513" spans="1:7">
      <c r="A513" s="5"/>
    </row>
    <row r="514" spans="1:7">
      <c r="A514" s="5" t="s">
        <v>258</v>
      </c>
    </row>
    <row r="515" spans="1:7">
      <c r="A515" s="11" t="s">
        <v>259</v>
      </c>
    </row>
    <row r="516" spans="1:7">
      <c r="A516" s="11" t="s">
        <v>260</v>
      </c>
    </row>
    <row r="517" spans="1:7">
      <c r="A517" s="11" t="s">
        <v>261</v>
      </c>
    </row>
    <row r="518" spans="1:7">
      <c r="A518" s="11" t="s">
        <v>40</v>
      </c>
    </row>
    <row r="519" spans="1:7">
      <c r="A519" s="11" t="s">
        <v>34</v>
      </c>
    </row>
    <row r="520" spans="1:7" ht="14.25">
      <c r="A520" s="11" t="s">
        <v>262</v>
      </c>
    </row>
    <row r="521" spans="1:7">
      <c r="A521" s="5"/>
    </row>
    <row r="522" spans="1:7" ht="14.25">
      <c r="A522" s="6" t="s">
        <v>15</v>
      </c>
      <c r="B522" s="7">
        <v>29.25</v>
      </c>
      <c r="C522" s="8" t="s">
        <v>16</v>
      </c>
      <c r="D522" s="9">
        <v>0</v>
      </c>
      <c r="E522" s="8"/>
      <c r="F522" s="8" t="s">
        <v>17</v>
      </c>
      <c r="G522" s="10">
        <f>B522*D522</f>
        <v>0</v>
      </c>
    </row>
    <row r="523" spans="1:7">
      <c r="A523" s="5"/>
    </row>
    <row r="524" spans="1:7">
      <c r="A524" s="5"/>
    </row>
    <row r="525" spans="1:7">
      <c r="A525" s="5" t="s">
        <v>263</v>
      </c>
    </row>
    <row r="526" spans="1:7">
      <c r="A526" s="11" t="s">
        <v>264</v>
      </c>
    </row>
    <row r="527" spans="1:7">
      <c r="A527" s="11" t="s">
        <v>265</v>
      </c>
    </row>
    <row r="528" spans="1:7">
      <c r="A528" s="11" t="s">
        <v>266</v>
      </c>
    </row>
    <row r="529" spans="1:7">
      <c r="A529" s="11" t="s">
        <v>40</v>
      </c>
    </row>
    <row r="530" spans="1:7">
      <c r="A530" s="11" t="s">
        <v>34</v>
      </c>
    </row>
    <row r="531" spans="1:7" ht="14.25">
      <c r="A531" s="11" t="s">
        <v>50</v>
      </c>
    </row>
    <row r="532" spans="1:7">
      <c r="A532" s="5"/>
    </row>
    <row r="533" spans="1:7" ht="14.25">
      <c r="A533" s="6" t="s">
        <v>15</v>
      </c>
      <c r="B533" s="7">
        <v>8.4</v>
      </c>
      <c r="C533" s="8" t="s">
        <v>16</v>
      </c>
      <c r="D533" s="9">
        <v>0</v>
      </c>
      <c r="E533" s="8"/>
      <c r="F533" s="8" t="s">
        <v>17</v>
      </c>
      <c r="G533" s="10">
        <f>B533*D533</f>
        <v>0</v>
      </c>
    </row>
    <row r="534" spans="1:7">
      <c r="A534" s="5" t="s">
        <v>267</v>
      </c>
    </row>
    <row r="535" spans="1:7">
      <c r="A535" s="5" t="s">
        <v>53</v>
      </c>
    </row>
    <row r="536" spans="1:7">
      <c r="A536" s="5" t="s">
        <v>268</v>
      </c>
    </row>
    <row r="537" spans="1:7">
      <c r="A537" s="5" t="s">
        <v>269</v>
      </c>
    </row>
    <row r="538" spans="1:7">
      <c r="A538" s="5" t="s">
        <v>56</v>
      </c>
    </row>
    <row r="539" spans="1:7">
      <c r="A539" s="5" t="s">
        <v>57</v>
      </c>
    </row>
    <row r="540" spans="1:7">
      <c r="A540" s="5" t="s">
        <v>270</v>
      </c>
    </row>
    <row r="541" spans="1:7">
      <c r="A541" s="5" t="s">
        <v>59</v>
      </c>
    </row>
    <row r="542" spans="1:7">
      <c r="A542" s="5" t="s">
        <v>60</v>
      </c>
    </row>
    <row r="543" spans="1:7" ht="14.25">
      <c r="A543" s="5" t="s">
        <v>271</v>
      </c>
    </row>
    <row r="544" spans="1:7">
      <c r="A544" s="5"/>
    </row>
    <row r="545" spans="1:7" ht="14.25">
      <c r="A545" s="6" t="s">
        <v>15</v>
      </c>
      <c r="B545" s="7">
        <v>21.8</v>
      </c>
      <c r="C545" s="8" t="s">
        <v>16</v>
      </c>
      <c r="D545" s="9">
        <v>0</v>
      </c>
      <c r="E545" s="8"/>
      <c r="F545" s="8" t="s">
        <v>17</v>
      </c>
      <c r="G545" s="10">
        <f>B545*D545</f>
        <v>0</v>
      </c>
    </row>
    <row r="546" spans="1:7">
      <c r="A546" s="5"/>
    </row>
    <row r="547" spans="1:7">
      <c r="A547" s="5"/>
    </row>
    <row r="548" spans="1:7">
      <c r="A548" s="5" t="s">
        <v>272</v>
      </c>
    </row>
    <row r="549" spans="1:7">
      <c r="A549" s="5" t="s">
        <v>63</v>
      </c>
    </row>
    <row r="550" spans="1:7">
      <c r="A550" s="5" t="s">
        <v>64</v>
      </c>
    </row>
    <row r="551" spans="1:7">
      <c r="A551" s="5" t="s">
        <v>65</v>
      </c>
    </row>
    <row r="552" spans="1:7">
      <c r="A552" s="5" t="s">
        <v>66</v>
      </c>
    </row>
    <row r="553" spans="1:7">
      <c r="A553" s="5" t="s">
        <v>67</v>
      </c>
    </row>
    <row r="554" spans="1:7">
      <c r="A554" s="5" t="s">
        <v>68</v>
      </c>
    </row>
    <row r="555" spans="1:7">
      <c r="A555" s="5" t="s">
        <v>69</v>
      </c>
    </row>
    <row r="556" spans="1:7">
      <c r="A556" s="5" t="s">
        <v>70</v>
      </c>
    </row>
    <row r="557" spans="1:7">
      <c r="A557" s="5" t="s">
        <v>71</v>
      </c>
    </row>
    <row r="558" spans="1:7">
      <c r="A558" s="5" t="s">
        <v>60</v>
      </c>
    </row>
    <row r="559" spans="1:7" ht="14.25">
      <c r="A559" s="11" t="s">
        <v>72</v>
      </c>
    </row>
    <row r="560" spans="1:7">
      <c r="A560" s="5"/>
    </row>
    <row r="561" spans="1:7" ht="14.25">
      <c r="A561" s="6" t="s">
        <v>15</v>
      </c>
      <c r="B561" s="7">
        <v>118</v>
      </c>
      <c r="C561" s="8" t="s">
        <v>16</v>
      </c>
      <c r="D561" s="9">
        <v>0</v>
      </c>
      <c r="E561" s="8"/>
      <c r="F561" s="8" t="s">
        <v>17</v>
      </c>
      <c r="G561" s="10">
        <f>B561*D561</f>
        <v>0</v>
      </c>
    </row>
    <row r="564" spans="1:7">
      <c r="A564" s="5" t="s">
        <v>273</v>
      </c>
    </row>
    <row r="565" spans="1:7">
      <c r="A565" s="5" t="s">
        <v>74</v>
      </c>
    </row>
    <row r="566" spans="1:7">
      <c r="A566" s="5" t="s">
        <v>75</v>
      </c>
    </row>
    <row r="567" spans="1:7">
      <c r="A567" s="5" t="s">
        <v>76</v>
      </c>
    </row>
    <row r="568" spans="1:7">
      <c r="A568" s="11" t="s">
        <v>77</v>
      </c>
    </row>
    <row r="569" spans="1:7">
      <c r="A569" s="11" t="s">
        <v>34</v>
      </c>
    </row>
    <row r="570" spans="1:7" ht="14.25">
      <c r="A570" s="11" t="s">
        <v>35</v>
      </c>
    </row>
    <row r="571" spans="1:7">
      <c r="A571" s="5"/>
    </row>
    <row r="572" spans="1:7" ht="14.25">
      <c r="A572" s="6" t="s">
        <v>15</v>
      </c>
      <c r="B572" s="7">
        <v>43.3</v>
      </c>
      <c r="C572" s="8" t="s">
        <v>16</v>
      </c>
      <c r="D572" s="9">
        <v>0</v>
      </c>
      <c r="E572" s="8"/>
      <c r="F572" s="8" t="s">
        <v>17</v>
      </c>
      <c r="G572" s="10">
        <f>B572*D572</f>
        <v>0</v>
      </c>
    </row>
    <row r="573" spans="1:7">
      <c r="A573" s="5"/>
    </row>
    <row r="574" spans="1:7">
      <c r="A574" s="5"/>
    </row>
    <row r="575" spans="1:7">
      <c r="A575" s="5" t="s">
        <v>274</v>
      </c>
    </row>
    <row r="576" spans="1:7">
      <c r="A576" s="5" t="s">
        <v>79</v>
      </c>
    </row>
    <row r="577" spans="1:7">
      <c r="A577" s="5" t="s">
        <v>80</v>
      </c>
    </row>
    <row r="578" spans="1:7">
      <c r="A578" s="5" t="s">
        <v>81</v>
      </c>
    </row>
    <row r="579" spans="1:7">
      <c r="A579" s="5" t="s">
        <v>82</v>
      </c>
    </row>
    <row r="580" spans="1:7">
      <c r="A580" s="5" t="s">
        <v>83</v>
      </c>
    </row>
    <row r="581" spans="1:7" ht="14.25">
      <c r="A581" s="5" t="s">
        <v>84</v>
      </c>
    </row>
    <row r="582" spans="1:7">
      <c r="A582" s="5"/>
    </row>
    <row r="583" spans="1:7" ht="14.25">
      <c r="A583" s="6" t="s">
        <v>85</v>
      </c>
      <c r="B583" s="7">
        <v>561</v>
      </c>
      <c r="C583" s="8" t="s">
        <v>16</v>
      </c>
      <c r="D583" s="9">
        <v>0</v>
      </c>
      <c r="E583" s="8"/>
      <c r="F583" s="8" t="s">
        <v>17</v>
      </c>
      <c r="G583" s="10">
        <f>B583*D583</f>
        <v>0</v>
      </c>
    </row>
    <row r="584" spans="1:7">
      <c r="A584" s="5"/>
    </row>
    <row r="585" spans="1:7">
      <c r="A585" s="5"/>
    </row>
    <row r="586" spans="1:7">
      <c r="A586" s="5" t="s">
        <v>275</v>
      </c>
    </row>
    <row r="587" spans="1:7">
      <c r="A587" s="5" t="s">
        <v>87</v>
      </c>
    </row>
    <row r="588" spans="1:7">
      <c r="A588" s="5" t="s">
        <v>88</v>
      </c>
    </row>
    <row r="589" spans="1:7">
      <c r="A589" s="11" t="s">
        <v>77</v>
      </c>
    </row>
    <row r="590" spans="1:7">
      <c r="A590" s="11" t="s">
        <v>34</v>
      </c>
    </row>
    <row r="591" spans="1:7" ht="14.25">
      <c r="A591" s="11" t="s">
        <v>89</v>
      </c>
    </row>
    <row r="592" spans="1:7">
      <c r="A592" s="5"/>
    </row>
    <row r="593" spans="1:7" ht="14.25">
      <c r="A593" s="6" t="s">
        <v>85</v>
      </c>
      <c r="B593" s="7">
        <v>540</v>
      </c>
      <c r="C593" s="8" t="s">
        <v>16</v>
      </c>
      <c r="D593" s="9">
        <v>0</v>
      </c>
      <c r="E593" s="8"/>
      <c r="F593" s="8" t="s">
        <v>17</v>
      </c>
      <c r="G593" s="10">
        <f>B593*D593</f>
        <v>0</v>
      </c>
    </row>
    <row r="594" spans="1:7">
      <c r="A594" s="5"/>
    </row>
    <row r="595" spans="1:7">
      <c r="A595" s="5"/>
    </row>
    <row r="596" spans="1:7">
      <c r="A596" s="5" t="s">
        <v>276</v>
      </c>
    </row>
    <row r="597" spans="1:7">
      <c r="A597" s="11" t="s">
        <v>277</v>
      </c>
    </row>
    <row r="598" spans="1:7">
      <c r="A598" s="11" t="s">
        <v>92</v>
      </c>
    </row>
    <row r="599" spans="1:7" ht="14.25">
      <c r="A599" s="11" t="s">
        <v>93</v>
      </c>
    </row>
    <row r="600" spans="1:7">
      <c r="A600" s="11" t="s">
        <v>94</v>
      </c>
    </row>
    <row r="601" spans="1:7">
      <c r="A601" s="11" t="s">
        <v>95</v>
      </c>
    </row>
    <row r="602" spans="1:7">
      <c r="A602" s="11" t="s">
        <v>34</v>
      </c>
    </row>
    <row r="603" spans="1:7" ht="14.25">
      <c r="A603" s="11" t="s">
        <v>278</v>
      </c>
    </row>
    <row r="604" spans="1:7">
      <c r="A604" s="11" t="s">
        <v>97</v>
      </c>
    </row>
    <row r="605" spans="1:7">
      <c r="A605" s="5"/>
    </row>
    <row r="606" spans="1:7" ht="14.25">
      <c r="A606" s="6" t="s">
        <v>15</v>
      </c>
      <c r="B606" s="7">
        <v>81.2</v>
      </c>
      <c r="C606" s="8" t="s">
        <v>16</v>
      </c>
      <c r="D606" s="9">
        <v>0</v>
      </c>
      <c r="E606" s="8"/>
      <c r="F606" s="8" t="s">
        <v>17</v>
      </c>
      <c r="G606" s="10">
        <f>B606*D606</f>
        <v>0</v>
      </c>
    </row>
    <row r="607" spans="1:7">
      <c r="A607" s="5"/>
    </row>
    <row r="608" spans="1:7">
      <c r="A608" s="5"/>
    </row>
    <row r="609" spans="1:7">
      <c r="A609" s="5" t="s">
        <v>279</v>
      </c>
    </row>
    <row r="610" spans="1:7">
      <c r="A610" s="11" t="s">
        <v>280</v>
      </c>
    </row>
    <row r="611" spans="1:7">
      <c r="A611" s="11" t="s">
        <v>281</v>
      </c>
    </row>
    <row r="612" spans="1:7">
      <c r="A612" s="11" t="s">
        <v>101</v>
      </c>
    </row>
    <row r="613" spans="1:7">
      <c r="A613" s="11" t="s">
        <v>102</v>
      </c>
    </row>
    <row r="614" spans="1:7">
      <c r="A614" s="11" t="s">
        <v>103</v>
      </c>
    </row>
    <row r="615" spans="1:7">
      <c r="A615" s="11"/>
    </row>
    <row r="616" spans="1:7">
      <c r="A616" s="11" t="s">
        <v>282</v>
      </c>
    </row>
    <row r="617" spans="1:7">
      <c r="A617" s="11"/>
    </row>
    <row r="618" spans="1:7">
      <c r="A618" s="6" t="s">
        <v>105</v>
      </c>
      <c r="B618" s="9">
        <v>7380</v>
      </c>
      <c r="C618" s="8" t="s">
        <v>16</v>
      </c>
      <c r="D618" s="9">
        <v>0</v>
      </c>
      <c r="E618" s="8"/>
      <c r="F618" s="8" t="s">
        <v>17</v>
      </c>
      <c r="G618" s="10">
        <f>B618*D618</f>
        <v>0</v>
      </c>
    </row>
    <row r="619" spans="1:7">
      <c r="A619" s="11"/>
    </row>
    <row r="620" spans="1:7">
      <c r="A620" s="11" t="s">
        <v>106</v>
      </c>
    </row>
    <row r="621" spans="1:7">
      <c r="A621" s="11"/>
    </row>
    <row r="622" spans="1:7">
      <c r="A622" s="6" t="s">
        <v>105</v>
      </c>
      <c r="B622" s="9">
        <v>1780</v>
      </c>
      <c r="C622" s="8" t="s">
        <v>16</v>
      </c>
      <c r="D622" s="9">
        <v>0</v>
      </c>
      <c r="E622" s="8"/>
      <c r="F622" s="8" t="s">
        <v>17</v>
      </c>
      <c r="G622" s="10">
        <f>B622*D622</f>
        <v>0</v>
      </c>
    </row>
    <row r="625" spans="1:1">
      <c r="A625" s="5" t="s">
        <v>283</v>
      </c>
    </row>
    <row r="626" spans="1:1">
      <c r="A626" s="11" t="s">
        <v>284</v>
      </c>
    </row>
    <row r="627" spans="1:1">
      <c r="A627" s="11" t="s">
        <v>285</v>
      </c>
    </row>
    <row r="628" spans="1:1">
      <c r="A628" s="11" t="s">
        <v>286</v>
      </c>
    </row>
    <row r="629" spans="1:1">
      <c r="A629" s="11" t="s">
        <v>287</v>
      </c>
    </row>
    <row r="630" spans="1:1">
      <c r="A630" s="11" t="s">
        <v>112</v>
      </c>
    </row>
    <row r="631" spans="1:1">
      <c r="A631" s="11" t="s">
        <v>113</v>
      </c>
    </row>
    <row r="632" spans="1:1">
      <c r="A632" s="12" t="s">
        <v>114</v>
      </c>
    </row>
    <row r="633" spans="1:1">
      <c r="A633" s="11" t="s">
        <v>288</v>
      </c>
    </row>
    <row r="634" spans="1:1">
      <c r="A634" s="11" t="s">
        <v>116</v>
      </c>
    </row>
    <row r="635" spans="1:1">
      <c r="A635" s="11" t="s">
        <v>117</v>
      </c>
    </row>
    <row r="636" spans="1:1">
      <c r="A636" s="11" t="s">
        <v>118</v>
      </c>
    </row>
    <row r="637" spans="1:1">
      <c r="A637" s="11" t="s">
        <v>119</v>
      </c>
    </row>
    <row r="638" spans="1:1">
      <c r="A638" s="11"/>
    </row>
    <row r="639" spans="1:1">
      <c r="A639" s="11" t="s">
        <v>120</v>
      </c>
    </row>
    <row r="640" spans="1:1">
      <c r="A640" s="11"/>
    </row>
    <row r="641" spans="1:7">
      <c r="A641" s="6" t="s">
        <v>105</v>
      </c>
      <c r="B641" s="9">
        <v>30557</v>
      </c>
      <c r="C641" s="8" t="s">
        <v>16</v>
      </c>
      <c r="D641" s="9">
        <v>0</v>
      </c>
      <c r="E641" s="8"/>
      <c r="F641" s="8" t="s">
        <v>17</v>
      </c>
      <c r="G641" s="10">
        <f>B641*D641</f>
        <v>0</v>
      </c>
    </row>
    <row r="642" spans="1:7">
      <c r="A642" s="11"/>
    </row>
    <row r="643" spans="1:7">
      <c r="A643" s="11" t="s">
        <v>121</v>
      </c>
    </row>
    <row r="644" spans="1:7">
      <c r="A644" s="11"/>
    </row>
    <row r="645" spans="1:7">
      <c r="A645" s="6" t="s">
        <v>105</v>
      </c>
      <c r="B645" s="9">
        <v>30557</v>
      </c>
      <c r="C645" s="8" t="s">
        <v>16</v>
      </c>
      <c r="D645" s="9">
        <v>0</v>
      </c>
      <c r="E645" s="8"/>
      <c r="F645" s="8" t="s">
        <v>17</v>
      </c>
      <c r="G645" s="10">
        <f>B645*D645</f>
        <v>0</v>
      </c>
    </row>
    <row r="646" spans="1:7">
      <c r="A646" s="5" t="s">
        <v>53</v>
      </c>
    </row>
    <row r="647" spans="1:7">
      <c r="A647" s="5" t="s">
        <v>53</v>
      </c>
    </row>
    <row r="648" spans="1:7">
      <c r="A648" s="5" t="s">
        <v>289</v>
      </c>
    </row>
    <row r="649" spans="1:7">
      <c r="A649" s="5" t="s">
        <v>217</v>
      </c>
    </row>
    <row r="650" spans="1:7">
      <c r="A650" s="5" t="s">
        <v>290</v>
      </c>
    </row>
    <row r="651" spans="1:7">
      <c r="A651" s="5" t="s">
        <v>125</v>
      </c>
    </row>
    <row r="652" spans="1:7">
      <c r="A652" s="5" t="s">
        <v>126</v>
      </c>
    </row>
    <row r="653" spans="1:7">
      <c r="A653" s="5" t="s">
        <v>127</v>
      </c>
    </row>
    <row r="654" spans="1:7">
      <c r="A654" s="5" t="s">
        <v>128</v>
      </c>
    </row>
    <row r="655" spans="1:7">
      <c r="A655" s="5" t="s">
        <v>129</v>
      </c>
    </row>
    <row r="656" spans="1:7">
      <c r="A656" s="5" t="s">
        <v>130</v>
      </c>
    </row>
    <row r="657" spans="1:7">
      <c r="A657" s="5" t="s">
        <v>83</v>
      </c>
    </row>
    <row r="658" spans="1:7" ht="14.25">
      <c r="A658" s="5" t="s">
        <v>131</v>
      </c>
    </row>
    <row r="659" spans="1:7">
      <c r="A659" s="5" t="s">
        <v>132</v>
      </c>
    </row>
    <row r="660" spans="1:7" ht="14.25">
      <c r="A660" s="6" t="s">
        <v>85</v>
      </c>
      <c r="B660" s="7">
        <v>563</v>
      </c>
      <c r="C660" s="8" t="s">
        <v>16</v>
      </c>
      <c r="D660" s="9">
        <v>0</v>
      </c>
      <c r="E660" s="8"/>
      <c r="F660" s="8" t="s">
        <v>17</v>
      </c>
      <c r="G660" s="10">
        <f>B660*D660</f>
        <v>0</v>
      </c>
    </row>
    <row r="661" spans="1:7">
      <c r="A661" s="5"/>
    </row>
    <row r="662" spans="1:7">
      <c r="A662" s="5"/>
    </row>
    <row r="663" spans="1:7">
      <c r="A663" s="5" t="s">
        <v>291</v>
      </c>
    </row>
    <row r="664" spans="1:7">
      <c r="A664" s="5" t="s">
        <v>217</v>
      </c>
    </row>
    <row r="665" spans="1:7">
      <c r="A665" s="5" t="s">
        <v>290</v>
      </c>
    </row>
    <row r="666" spans="1:7">
      <c r="A666" s="5" t="s">
        <v>135</v>
      </c>
    </row>
    <row r="667" spans="1:7">
      <c r="A667" s="5" t="s">
        <v>126</v>
      </c>
    </row>
    <row r="668" spans="1:7">
      <c r="A668" s="5" t="s">
        <v>127</v>
      </c>
    </row>
    <row r="669" spans="1:7">
      <c r="A669" s="5" t="s">
        <v>128</v>
      </c>
    </row>
    <row r="670" spans="1:7">
      <c r="A670" s="5" t="s">
        <v>129</v>
      </c>
    </row>
    <row r="671" spans="1:7">
      <c r="A671" s="5" t="s">
        <v>292</v>
      </c>
    </row>
    <row r="672" spans="1:7">
      <c r="A672" s="5" t="s">
        <v>293</v>
      </c>
    </row>
    <row r="673" spans="1:7">
      <c r="A673" s="5" t="s">
        <v>83</v>
      </c>
    </row>
    <row r="674" spans="1:7" ht="14.25">
      <c r="A674" s="5" t="s">
        <v>138</v>
      </c>
    </row>
    <row r="675" spans="1:7">
      <c r="A675" s="5" t="s">
        <v>132</v>
      </c>
    </row>
    <row r="676" spans="1:7" ht="14.25">
      <c r="A676" s="6" t="s">
        <v>85</v>
      </c>
      <c r="B676" s="7">
        <v>943.2</v>
      </c>
      <c r="C676" s="8" t="s">
        <v>16</v>
      </c>
      <c r="D676" s="9">
        <v>0</v>
      </c>
      <c r="E676" s="8"/>
      <c r="F676" s="8" t="s">
        <v>17</v>
      </c>
      <c r="G676" s="10">
        <f>B676*D676</f>
        <v>0</v>
      </c>
    </row>
    <row r="679" spans="1:7">
      <c r="A679" s="5" t="s">
        <v>294</v>
      </c>
    </row>
    <row r="680" spans="1:7">
      <c r="A680" s="5" t="s">
        <v>149</v>
      </c>
    </row>
    <row r="681" spans="1:7">
      <c r="A681" s="5" t="s">
        <v>150</v>
      </c>
    </row>
    <row r="682" spans="1:7">
      <c r="A682" s="5" t="s">
        <v>151</v>
      </c>
    </row>
    <row r="683" spans="1:7">
      <c r="A683" s="5" t="s">
        <v>152</v>
      </c>
    </row>
    <row r="684" spans="1:7">
      <c r="A684" s="5" t="s">
        <v>83</v>
      </c>
    </row>
    <row r="685" spans="1:7">
      <c r="A685" s="5" t="s">
        <v>153</v>
      </c>
    </row>
    <row r="686" spans="1:7">
      <c r="A686" s="5"/>
    </row>
    <row r="687" spans="1:7">
      <c r="A687" s="5" t="s">
        <v>154</v>
      </c>
    </row>
    <row r="688" spans="1:7">
      <c r="A688" s="5"/>
    </row>
    <row r="689" spans="1:7">
      <c r="A689" s="6" t="s">
        <v>155</v>
      </c>
      <c r="B689" s="7">
        <v>31.08</v>
      </c>
      <c r="C689" s="8" t="s">
        <v>16</v>
      </c>
      <c r="D689" s="9">
        <v>0</v>
      </c>
      <c r="E689" s="8"/>
      <c r="F689" s="8" t="s">
        <v>17</v>
      </c>
      <c r="G689" s="10">
        <f>B689*D689</f>
        <v>0</v>
      </c>
    </row>
    <row r="690" spans="1:7">
      <c r="A690" s="25"/>
    </row>
    <row r="691" spans="1:7">
      <c r="A691" s="5" t="s">
        <v>156</v>
      </c>
    </row>
    <row r="692" spans="1:7">
      <c r="A692" s="5"/>
    </row>
    <row r="693" spans="1:7">
      <c r="A693" s="6" t="s">
        <v>155</v>
      </c>
      <c r="B693" s="7">
        <v>72.44</v>
      </c>
      <c r="C693" s="8" t="s">
        <v>16</v>
      </c>
      <c r="D693" s="9">
        <v>0</v>
      </c>
      <c r="E693" s="8"/>
      <c r="F693" s="8" t="s">
        <v>17</v>
      </c>
      <c r="G693" s="10">
        <f>B693*D693</f>
        <v>0</v>
      </c>
    </row>
    <row r="694" spans="1:7">
      <c r="A694" s="5"/>
    </row>
    <row r="695" spans="1:7">
      <c r="A695" s="5" t="s">
        <v>157</v>
      </c>
    </row>
    <row r="696" spans="1:7">
      <c r="A696" s="5"/>
    </row>
    <row r="697" spans="1:7">
      <c r="A697" s="6" t="s">
        <v>155</v>
      </c>
      <c r="B697" s="7">
        <v>36.22</v>
      </c>
      <c r="C697" s="8" t="s">
        <v>16</v>
      </c>
      <c r="D697" s="9">
        <v>0</v>
      </c>
      <c r="E697" s="8"/>
      <c r="F697" s="8" t="s">
        <v>17</v>
      </c>
      <c r="G697" s="10">
        <f>B697*D697</f>
        <v>0</v>
      </c>
    </row>
    <row r="698" spans="1:7">
      <c r="A698" s="5"/>
    </row>
    <row r="699" spans="1:7">
      <c r="A699" s="5" t="s">
        <v>158</v>
      </c>
    </row>
    <row r="700" spans="1:7">
      <c r="A700" s="5"/>
    </row>
    <row r="701" spans="1:7">
      <c r="A701" s="6" t="s">
        <v>155</v>
      </c>
      <c r="B701" s="7">
        <v>36.6</v>
      </c>
      <c r="C701" s="8" t="s">
        <v>16</v>
      </c>
      <c r="D701" s="9">
        <v>0</v>
      </c>
      <c r="E701" s="8"/>
      <c r="F701" s="8" t="s">
        <v>17</v>
      </c>
      <c r="G701" s="10">
        <f>B701*D701</f>
        <v>0</v>
      </c>
    </row>
    <row r="702" spans="1:7">
      <c r="A702" s="5"/>
    </row>
    <row r="703" spans="1:7">
      <c r="A703" s="5" t="s">
        <v>295</v>
      </c>
    </row>
    <row r="704" spans="1:7">
      <c r="A704" s="5"/>
    </row>
    <row r="705" spans="1:7">
      <c r="A705" s="6" t="s">
        <v>155</v>
      </c>
      <c r="B705" s="7">
        <v>17.5</v>
      </c>
      <c r="C705" s="8" t="s">
        <v>16</v>
      </c>
      <c r="D705" s="9">
        <v>0</v>
      </c>
      <c r="E705" s="8"/>
      <c r="F705" s="8" t="s">
        <v>17</v>
      </c>
      <c r="G705" s="10">
        <f>B705*D705</f>
        <v>0</v>
      </c>
    </row>
    <row r="706" spans="1:7">
      <c r="A706" s="5"/>
    </row>
    <row r="707" spans="1:7">
      <c r="A707" s="5" t="s">
        <v>160</v>
      </c>
    </row>
    <row r="708" spans="1:7">
      <c r="A708" s="5"/>
    </row>
    <row r="709" spans="1:7">
      <c r="A709" s="6" t="s">
        <v>155</v>
      </c>
      <c r="B709" s="7">
        <v>103.52</v>
      </c>
      <c r="C709" s="8" t="s">
        <v>16</v>
      </c>
      <c r="D709" s="9">
        <v>0</v>
      </c>
      <c r="E709" s="8"/>
      <c r="F709" s="8" t="s">
        <v>17</v>
      </c>
      <c r="G709" s="10">
        <f>B709*D709</f>
        <v>0</v>
      </c>
    </row>
    <row r="712" spans="1:7">
      <c r="A712" s="5" t="s">
        <v>296</v>
      </c>
    </row>
    <row r="713" spans="1:7">
      <c r="A713" s="5" t="s">
        <v>149</v>
      </c>
    </row>
    <row r="714" spans="1:7">
      <c r="A714" s="5" t="s">
        <v>162</v>
      </c>
    </row>
    <row r="715" spans="1:7">
      <c r="A715" s="5" t="s">
        <v>163</v>
      </c>
    </row>
    <row r="716" spans="1:7">
      <c r="A716" s="5" t="s">
        <v>164</v>
      </c>
    </row>
    <row r="717" spans="1:7">
      <c r="A717" s="5" t="s">
        <v>83</v>
      </c>
    </row>
    <row r="718" spans="1:7">
      <c r="A718" s="5"/>
    </row>
    <row r="719" spans="1:7">
      <c r="A719" s="5" t="s">
        <v>165</v>
      </c>
    </row>
    <row r="720" spans="1:7">
      <c r="A720" s="5"/>
    </row>
    <row r="721" spans="1:7">
      <c r="A721" s="6" t="s">
        <v>155</v>
      </c>
      <c r="B721" s="7">
        <v>72.44</v>
      </c>
      <c r="C721" s="8" t="s">
        <v>16</v>
      </c>
      <c r="D721" s="9">
        <v>0</v>
      </c>
      <c r="E721" s="8"/>
      <c r="F721" s="8" t="s">
        <v>17</v>
      </c>
      <c r="G721" s="10">
        <f>B721*D721</f>
        <v>0</v>
      </c>
    </row>
    <row r="724" spans="1:7">
      <c r="A724" s="5" t="s">
        <v>297</v>
      </c>
    </row>
    <row r="725" spans="1:7">
      <c r="A725" s="5" t="s">
        <v>167</v>
      </c>
    </row>
    <row r="726" spans="1:7">
      <c r="A726" s="5" t="s">
        <v>168</v>
      </c>
    </row>
    <row r="727" spans="1:7">
      <c r="A727" s="5" t="s">
        <v>169</v>
      </c>
    </row>
    <row r="728" spans="1:7">
      <c r="A728" s="5" t="s">
        <v>170</v>
      </c>
    </row>
    <row r="729" spans="1:7">
      <c r="A729" s="5" t="s">
        <v>83</v>
      </c>
    </row>
    <row r="730" spans="1:7">
      <c r="A730" s="5" t="s">
        <v>171</v>
      </c>
    </row>
    <row r="731" spans="1:7">
      <c r="A731" s="5"/>
    </row>
    <row r="732" spans="1:7">
      <c r="A732" s="6" t="s">
        <v>155</v>
      </c>
      <c r="B732" s="7">
        <v>73.2</v>
      </c>
      <c r="C732" s="8" t="s">
        <v>16</v>
      </c>
      <c r="D732" s="9">
        <v>0</v>
      </c>
      <c r="E732" s="8"/>
      <c r="F732" s="8" t="s">
        <v>17</v>
      </c>
      <c r="G732" s="10">
        <f>B732*D732</f>
        <v>0</v>
      </c>
    </row>
    <row r="733" spans="1:7">
      <c r="A733" s="5"/>
    </row>
    <row r="734" spans="1:7">
      <c r="A734" s="5"/>
    </row>
    <row r="735" spans="1:7">
      <c r="A735" s="5" t="s">
        <v>189</v>
      </c>
    </row>
    <row r="736" spans="1:7">
      <c r="A736" s="5" t="s">
        <v>298</v>
      </c>
    </row>
    <row r="737" spans="1:1">
      <c r="A737" s="5" t="s">
        <v>299</v>
      </c>
    </row>
    <row r="738" spans="1:1">
      <c r="A738" s="5" t="s">
        <v>191</v>
      </c>
    </row>
    <row r="739" spans="1:1">
      <c r="A739" s="5" t="s">
        <v>176</v>
      </c>
    </row>
    <row r="740" spans="1:1">
      <c r="A740" s="5" t="s">
        <v>177</v>
      </c>
    </row>
    <row r="741" spans="1:1">
      <c r="A741" s="5" t="s">
        <v>178</v>
      </c>
    </row>
    <row r="742" spans="1:1">
      <c r="A742" s="5" t="s">
        <v>179</v>
      </c>
    </row>
    <row r="743" spans="1:1">
      <c r="A743" s="11" t="s">
        <v>180</v>
      </c>
    </row>
    <row r="744" spans="1:1">
      <c r="A744" s="11" t="s">
        <v>181</v>
      </c>
    </row>
    <row r="745" spans="1:1">
      <c r="A745" s="11" t="s">
        <v>182</v>
      </c>
    </row>
    <row r="746" spans="1:1">
      <c r="A746" s="11" t="s">
        <v>183</v>
      </c>
    </row>
    <row r="747" spans="1:1">
      <c r="A747" s="5" t="s">
        <v>184</v>
      </c>
    </row>
    <row r="748" spans="1:1">
      <c r="A748" s="5" t="s">
        <v>185</v>
      </c>
    </row>
    <row r="749" spans="1:1">
      <c r="A749" s="5" t="s">
        <v>186</v>
      </c>
    </row>
    <row r="750" spans="1:1">
      <c r="A750" s="5" t="s">
        <v>83</v>
      </c>
    </row>
    <row r="751" spans="1:1">
      <c r="A751" s="5" t="s">
        <v>300</v>
      </c>
    </row>
    <row r="752" spans="1:1">
      <c r="A752" s="5"/>
    </row>
    <row r="753" spans="1:7">
      <c r="A753" s="6" t="s">
        <v>188</v>
      </c>
      <c r="B753" s="13">
        <v>2</v>
      </c>
      <c r="C753" s="8" t="s">
        <v>16</v>
      </c>
      <c r="D753" s="9">
        <v>0</v>
      </c>
      <c r="E753" s="8"/>
      <c r="F753" s="8" t="s">
        <v>17</v>
      </c>
      <c r="G753" s="10">
        <f>B753*D753</f>
        <v>0</v>
      </c>
    </row>
    <row r="754" spans="1:7">
      <c r="A754" s="5"/>
    </row>
    <row r="755" spans="1:7">
      <c r="A755" s="5"/>
    </row>
    <row r="756" spans="1:7">
      <c r="A756" s="5" t="s">
        <v>301</v>
      </c>
    </row>
    <row r="757" spans="1:7">
      <c r="A757" s="5" t="s">
        <v>302</v>
      </c>
    </row>
    <row r="758" spans="1:7">
      <c r="A758" s="5" t="s">
        <v>303</v>
      </c>
    </row>
    <row r="759" spans="1:7">
      <c r="A759" s="5" t="s">
        <v>304</v>
      </c>
    </row>
    <row r="760" spans="1:7">
      <c r="A760" s="5" t="s">
        <v>305</v>
      </c>
    </row>
    <row r="761" spans="1:7">
      <c r="A761" s="5" t="s">
        <v>306</v>
      </c>
    </row>
    <row r="762" spans="1:7">
      <c r="A762" s="5" t="s">
        <v>307</v>
      </c>
    </row>
    <row r="763" spans="1:7">
      <c r="A763" s="11" t="s">
        <v>308</v>
      </c>
    </row>
    <row r="764" spans="1:7">
      <c r="A764" s="5" t="s">
        <v>309</v>
      </c>
    </row>
    <row r="765" spans="1:7">
      <c r="A765" s="5" t="s">
        <v>83</v>
      </c>
    </row>
    <row r="766" spans="1:7">
      <c r="A766" s="5" t="s">
        <v>203</v>
      </c>
    </row>
    <row r="767" spans="1:7">
      <c r="A767" s="5"/>
    </row>
    <row r="768" spans="1:7">
      <c r="A768" s="6" t="s">
        <v>188</v>
      </c>
      <c r="B768" s="13">
        <v>7</v>
      </c>
      <c r="C768" s="8" t="s">
        <v>16</v>
      </c>
      <c r="D768" s="9">
        <v>0</v>
      </c>
      <c r="E768" s="8"/>
      <c r="F768" s="8" t="s">
        <v>17</v>
      </c>
      <c r="G768" s="10">
        <f>B768*D768</f>
        <v>0</v>
      </c>
    </row>
    <row r="769" spans="1:7">
      <c r="A769" s="5"/>
    </row>
    <row r="770" spans="1:7">
      <c r="A770" s="5"/>
    </row>
    <row r="771" spans="1:7">
      <c r="A771" s="5" t="s">
        <v>310</v>
      </c>
    </row>
    <row r="772" spans="1:7">
      <c r="A772" s="11" t="s">
        <v>227</v>
      </c>
    </row>
    <row r="773" spans="1:7">
      <c r="A773" s="5" t="s">
        <v>311</v>
      </c>
    </row>
    <row r="774" spans="1:7">
      <c r="A774" s="5" t="s">
        <v>132</v>
      </c>
    </row>
    <row r="775" spans="1:7">
      <c r="A775" s="6" t="s">
        <v>231</v>
      </c>
      <c r="B775" s="14">
        <v>120</v>
      </c>
      <c r="C775" s="8" t="s">
        <v>16</v>
      </c>
      <c r="D775" s="9">
        <v>0</v>
      </c>
      <c r="E775" s="8"/>
      <c r="F775" s="8" t="s">
        <v>17</v>
      </c>
      <c r="G775" s="10">
        <f>B775*D775</f>
        <v>0</v>
      </c>
    </row>
    <row r="778" spans="1:7">
      <c r="A778" s="5" t="s">
        <v>312</v>
      </c>
    </row>
    <row r="779" spans="1:7">
      <c r="A779" s="5" t="s">
        <v>233</v>
      </c>
    </row>
    <row r="780" spans="1:7" ht="14.25">
      <c r="A780" s="5" t="s">
        <v>234</v>
      </c>
    </row>
    <row r="781" spans="1:7">
      <c r="A781" s="5"/>
    </row>
    <row r="782" spans="1:7" ht="14.25">
      <c r="A782" s="6" t="s">
        <v>85</v>
      </c>
      <c r="B782" s="7">
        <v>540</v>
      </c>
      <c r="C782" s="8" t="s">
        <v>16</v>
      </c>
      <c r="D782" s="9">
        <v>0</v>
      </c>
      <c r="E782" s="8"/>
      <c r="F782" s="8" t="s">
        <v>17</v>
      </c>
      <c r="G782" s="10">
        <f>B782*D782</f>
        <v>0</v>
      </c>
    </row>
    <row r="786" spans="1:8">
      <c r="A786" s="16"/>
      <c r="B786" s="17"/>
      <c r="C786" s="16"/>
      <c r="D786" s="16"/>
      <c r="E786" s="16"/>
      <c r="F786" s="16"/>
      <c r="G786" s="16"/>
      <c r="H786" s="16"/>
    </row>
    <row r="787" spans="1:8" ht="15">
      <c r="A787" s="18" t="s">
        <v>313</v>
      </c>
      <c r="F787" s="19" t="s">
        <v>17</v>
      </c>
      <c r="G787" s="20">
        <f>SUM(G459:G783)</f>
        <v>0</v>
      </c>
    </row>
    <row r="788" spans="1:8">
      <c r="A788" s="21"/>
      <c r="B788" s="22"/>
      <c r="C788" s="21"/>
      <c r="D788" s="21"/>
      <c r="E788" s="21"/>
      <c r="F788" s="21"/>
      <c r="G788" s="21"/>
      <c r="H788" s="21"/>
    </row>
    <row r="792" spans="1:8" ht="15.75">
      <c r="A792" s="2" t="s">
        <v>314</v>
      </c>
    </row>
    <row r="793" spans="1:8" ht="15.75">
      <c r="A793" s="26"/>
    </row>
    <row r="794" spans="1:8" ht="15">
      <c r="A794" s="18"/>
    </row>
    <row r="795" spans="1:8" ht="15">
      <c r="A795" s="18" t="s">
        <v>315</v>
      </c>
      <c r="G795" s="27" t="s">
        <v>17</v>
      </c>
      <c r="H795" s="20">
        <f>G447</f>
        <v>0</v>
      </c>
    </row>
    <row r="796" spans="1:8" ht="15">
      <c r="A796" s="18" t="s">
        <v>316</v>
      </c>
      <c r="H796" s="20"/>
    </row>
    <row r="797" spans="1:8" ht="15">
      <c r="A797" s="18" t="s">
        <v>53</v>
      </c>
      <c r="H797" s="20"/>
    </row>
    <row r="798" spans="1:8" ht="15">
      <c r="A798" s="18" t="s">
        <v>236</v>
      </c>
      <c r="G798" s="27" t="s">
        <v>17</v>
      </c>
      <c r="H798" s="20">
        <f>G787</f>
        <v>0</v>
      </c>
    </row>
    <row r="799" spans="1:8">
      <c r="H799" s="20"/>
    </row>
    <row r="800" spans="1:8">
      <c r="H800" s="20"/>
    </row>
    <row r="801" spans="1:8">
      <c r="A801" s="16"/>
      <c r="B801" s="17"/>
      <c r="C801" s="16"/>
      <c r="D801" s="16"/>
      <c r="E801" s="16"/>
      <c r="F801" s="16"/>
      <c r="G801" s="16"/>
      <c r="H801" s="28"/>
    </row>
    <row r="802" spans="1:8" ht="15">
      <c r="A802" s="18" t="s">
        <v>317</v>
      </c>
      <c r="G802" s="19" t="s">
        <v>17</v>
      </c>
      <c r="H802" s="20">
        <f>H795+H798</f>
        <v>0</v>
      </c>
    </row>
    <row r="803" spans="1:8">
      <c r="A803" s="21"/>
      <c r="B803" s="22"/>
      <c r="C803" s="21"/>
      <c r="D803" s="21"/>
      <c r="E803" s="21"/>
      <c r="F803" s="21"/>
      <c r="G803" s="21"/>
      <c r="H803" s="29"/>
    </row>
    <row r="804" spans="1:8">
      <c r="H804" s="20"/>
    </row>
    <row r="805" spans="1:8" ht="15">
      <c r="A805" s="18" t="s">
        <v>318</v>
      </c>
      <c r="G805" s="19" t="s">
        <v>17</v>
      </c>
      <c r="H805" s="20">
        <f>0.25*H802</f>
        <v>0</v>
      </c>
    </row>
    <row r="806" spans="1:8">
      <c r="A806" s="21"/>
      <c r="B806" s="22"/>
      <c r="C806" s="21"/>
      <c r="D806" s="21"/>
      <c r="E806" s="21"/>
      <c r="F806" s="21"/>
      <c r="G806" s="21"/>
      <c r="H806" s="30"/>
    </row>
    <row r="807" spans="1:8">
      <c r="H807" s="10"/>
    </row>
    <row r="808" spans="1:8" ht="15">
      <c r="A808" s="31" t="s">
        <v>319</v>
      </c>
      <c r="G808" s="19" t="s">
        <v>17</v>
      </c>
      <c r="H808" s="32">
        <f>H802*1.25</f>
        <v>0</v>
      </c>
    </row>
    <row r="809" spans="1:8">
      <c r="A809" s="21"/>
      <c r="B809" s="22"/>
      <c r="C809" s="21"/>
      <c r="D809" s="21"/>
      <c r="E809" s="21"/>
      <c r="F809" s="21"/>
      <c r="G809" s="21"/>
      <c r="H809" s="21"/>
    </row>
    <row r="815" spans="1:8" ht="15.75">
      <c r="A815" s="33"/>
    </row>
    <row r="816" spans="1:8" ht="15.75">
      <c r="A816" s="33"/>
    </row>
    <row r="817" spans="1:6" ht="14.25">
      <c r="A817" s="34" t="s">
        <v>320</v>
      </c>
    </row>
    <row r="818" spans="1:6" ht="15.75">
      <c r="A818" s="33"/>
      <c r="B818" s="35"/>
    </row>
    <row r="819" spans="1:6" ht="15.75">
      <c r="A819" s="33"/>
      <c r="B819" s="35"/>
      <c r="C819" s="35"/>
    </row>
    <row r="820" spans="1:6" ht="15.75">
      <c r="A820" s="33"/>
    </row>
    <row r="821" spans="1:6" ht="15.75">
      <c r="A821" s="33"/>
    </row>
    <row r="822" spans="1:6" ht="14.25">
      <c r="B822" s="36" t="s">
        <v>321</v>
      </c>
      <c r="F822" t="s">
        <v>321</v>
      </c>
    </row>
    <row r="823" spans="1:6" ht="14.25">
      <c r="B823" s="36" t="s">
        <v>322</v>
      </c>
      <c r="F823" s="37" t="s">
        <v>323</v>
      </c>
    </row>
  </sheetData>
  <sheetProtection selectLockedCells="1" selectUnlockedCells="1"/>
  <pageMargins left="0.98402777777777772" right="0.47222222222222221" top="0.49236111111111108" bottom="0.93680555555555545" header="0.39374999999999999" footer="0.39374999999999999"/>
  <pageSetup paperSize="9" scale="96" firstPageNumber="8" orientation="portrait" useFirstPageNumber="1" horizontalDpi="300" verticalDpi="300" r:id="rId1"/>
  <headerFooter alignWithMargins="0">
    <oddFooter>&amp;L&amp;"Arial,Italic"&amp;8Oznaka projekta - troškovnik:  91/18
Građevina: Proizvodna građevina - tvornica BIFIX Buje; Hala 1 - rekonstrukcija i dogradnja proizvodnje; Hala 2 - dogradnja novog skladišta 
Investitor: BIFIX, d.o.o., Buje, Digitronska 10&amp;R&amp;"Arial,Bo</oddFooter>
  </headerFooter>
  <rowBreaks count="1" manualBreakCount="1">
    <brk id="3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136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Troskovnik-STAVKE</vt:lpstr>
      <vt:lpstr>'Troskovnik-STAVKE'!Podrucje_ispisa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Niksa Niksa</dc:creator>
  <cp:lastModifiedBy>IKermeci</cp:lastModifiedBy>
  <cp:revision>20</cp:revision>
  <cp:lastPrinted>1601-01-01T00:00:00Z</cp:lastPrinted>
  <dcterms:created xsi:type="dcterms:W3CDTF">2018-06-06T09:50:24Z</dcterms:created>
  <dcterms:modified xsi:type="dcterms:W3CDTF">2018-06-26T16:59:27Z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iginator">
    <vt:lpwstr>Microsoft Word 12</vt:lpwstr>
  </property>
  <property fmtid="{D5CDD505-2E9C-101B-9397-08002B2CF9AE}" pid="3" name="ProgId">
    <vt:lpwstr>Word.Document</vt:lpwstr>
  </property>
</Properties>
</file>