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80" windowWidth="23250" windowHeight="11715"/>
  </bookViews>
  <sheets>
    <sheet name="Bifix- elektro" sheetId="4" r:id="rId1"/>
  </sheets>
  <definedNames>
    <definedName name="_xlnm.Print_Area" localSheetId="0">'Bifix- elektro'!$A$1:$F$373</definedName>
    <definedName name="sum">"#REF!"</definedName>
    <definedName name="sum_3">"#REF!"</definedName>
    <definedName name="sum_4">"#REF!"</definedName>
  </definedNames>
  <calcPr calcId="125725"/>
</workbook>
</file>

<file path=xl/calcChain.xml><?xml version="1.0" encoding="utf-8"?>
<calcChain xmlns="http://schemas.openxmlformats.org/spreadsheetml/2006/main">
  <c r="F240" i="4"/>
  <c r="F241"/>
  <c r="F242"/>
  <c r="F243"/>
  <c r="F244"/>
  <c r="F245"/>
  <c r="F246"/>
  <c r="F239"/>
  <c r="F238"/>
  <c r="F227"/>
  <c r="F228"/>
  <c r="F229"/>
  <c r="F230"/>
  <c r="F231"/>
  <c r="F232"/>
  <c r="F233"/>
  <c r="F226"/>
  <c r="F225"/>
  <c r="F118"/>
  <c r="F119"/>
  <c r="F120"/>
  <c r="F121"/>
  <c r="F122"/>
  <c r="F123"/>
  <c r="F117"/>
  <c r="F116"/>
  <c r="F105"/>
  <c r="F106"/>
  <c r="F107"/>
  <c r="F108"/>
  <c r="F109"/>
  <c r="F110"/>
  <c r="F104"/>
  <c r="F103"/>
  <c r="F92"/>
  <c r="F93"/>
  <c r="F94"/>
  <c r="F95"/>
  <c r="F96"/>
  <c r="F97"/>
  <c r="F98"/>
  <c r="F91"/>
  <c r="F90"/>
  <c r="F70"/>
  <c r="F71"/>
  <c r="F72"/>
  <c r="F73"/>
  <c r="F74"/>
  <c r="F75"/>
  <c r="F76"/>
  <c r="F77"/>
  <c r="F78"/>
  <c r="F79"/>
  <c r="F80"/>
  <c r="F81"/>
  <c r="F82"/>
  <c r="F83"/>
  <c r="F84"/>
  <c r="F85"/>
  <c r="F86"/>
  <c r="F69"/>
  <c r="F211" l="1"/>
  <c r="F128" l="1"/>
  <c r="F140"/>
  <c r="F356" l="1"/>
  <c r="F352"/>
  <c r="F359" s="1"/>
  <c r="F370" s="1"/>
  <c r="F314"/>
  <c r="F312"/>
  <c r="F310"/>
  <c r="F308"/>
  <c r="F306"/>
  <c r="F304"/>
  <c r="F302"/>
  <c r="F301"/>
  <c r="F298"/>
  <c r="F297"/>
  <c r="F296"/>
  <c r="F293"/>
  <c r="F291"/>
  <c r="F289"/>
  <c r="F288"/>
  <c r="F287"/>
  <c r="F286"/>
  <c r="F283"/>
  <c r="F282"/>
  <c r="F281"/>
  <c r="F280"/>
  <c r="F279"/>
  <c r="F278"/>
  <c r="F275"/>
  <c r="F274"/>
  <c r="F273"/>
  <c r="F272"/>
  <c r="F271"/>
  <c r="F268"/>
  <c r="F267"/>
  <c r="F266"/>
  <c r="F265"/>
  <c r="F264"/>
  <c r="F263"/>
  <c r="F262"/>
  <c r="F261"/>
  <c r="F260"/>
  <c r="F259"/>
  <c r="F258"/>
  <c r="F257"/>
  <c r="F254"/>
  <c r="F253"/>
  <c r="F252"/>
  <c r="F251"/>
  <c r="F248"/>
  <c r="F235"/>
  <c r="F222"/>
  <c r="F220"/>
  <c r="F209"/>
  <c r="F207"/>
  <c r="F205"/>
  <c r="F203"/>
  <c r="F201"/>
  <c r="F199"/>
  <c r="F197"/>
  <c r="F194"/>
  <c r="F192"/>
  <c r="F190"/>
  <c r="F188"/>
  <c r="F187"/>
  <c r="F184"/>
  <c r="F183"/>
  <c r="F180"/>
  <c r="F179"/>
  <c r="F178"/>
  <c r="F175"/>
  <c r="F174"/>
  <c r="F173"/>
  <c r="F172"/>
  <c r="F169"/>
  <c r="F168"/>
  <c r="F167"/>
  <c r="F166"/>
  <c r="F165"/>
  <c r="F164"/>
  <c r="F161"/>
  <c r="F160"/>
  <c r="F159"/>
  <c r="F158"/>
  <c r="F157"/>
  <c r="F154"/>
  <c r="F153"/>
  <c r="F152"/>
  <c r="F151"/>
  <c r="F150"/>
  <c r="F149"/>
  <c r="F148"/>
  <c r="F147"/>
  <c r="F146"/>
  <c r="F145"/>
  <c r="F144"/>
  <c r="F143"/>
  <c r="F142"/>
  <c r="F141"/>
  <c r="F137"/>
  <c r="F136"/>
  <c r="F135"/>
  <c r="F134"/>
  <c r="F133"/>
  <c r="F130"/>
  <c r="F126"/>
  <c r="F113"/>
  <c r="F100"/>
  <c r="F87"/>
  <c r="F66"/>
  <c r="F64"/>
  <c r="E213" s="1"/>
  <c r="F53"/>
  <c r="F51"/>
  <c r="F49"/>
  <c r="F47"/>
  <c r="F45"/>
  <c r="F43"/>
  <c r="F41"/>
  <c r="F39"/>
  <c r="F37"/>
  <c r="F36"/>
  <c r="F33"/>
  <c r="F31"/>
  <c r="F29"/>
  <c r="F27"/>
  <c r="F25"/>
  <c r="F23"/>
  <c r="F21"/>
  <c r="F19"/>
  <c r="F17"/>
  <c r="F10"/>
  <c r="F12" s="1"/>
  <c r="F364" s="1"/>
  <c r="E55" l="1"/>
  <c r="F213"/>
  <c r="F215" s="1"/>
  <c r="F55"/>
  <c r="E316"/>
  <c r="F316" s="1"/>
  <c r="F318" s="1"/>
  <c r="F326" l="1"/>
  <c r="F57"/>
  <c r="F366" s="1"/>
  <c r="F324"/>
  <c r="B366"/>
  <c r="F328" l="1"/>
  <c r="F368" s="1"/>
  <c r="F372" s="1"/>
  <c r="B370" l="1"/>
  <c r="B368"/>
  <c r="B364"/>
  <c r="B324"/>
  <c r="B326"/>
</calcChain>
</file>

<file path=xl/sharedStrings.xml><?xml version="1.0" encoding="utf-8"?>
<sst xmlns="http://schemas.openxmlformats.org/spreadsheetml/2006/main" count="561" uniqueCount="213">
  <si>
    <t>1.</t>
  </si>
  <si>
    <t>kom</t>
  </si>
  <si>
    <t>2.</t>
  </si>
  <si>
    <t>6.</t>
  </si>
  <si>
    <t>7.</t>
  </si>
  <si>
    <t>11.</t>
  </si>
  <si>
    <t>m</t>
  </si>
  <si>
    <t>12.</t>
  </si>
  <si>
    <t>16.</t>
  </si>
  <si>
    <t>kompl</t>
  </si>
  <si>
    <t>m'</t>
  </si>
  <si>
    <t>SVEUKUPNO</t>
  </si>
  <si>
    <t>PRIPREMNI RADOVI</t>
  </si>
  <si>
    <t>20.</t>
  </si>
  <si>
    <t xml:space="preserve">GRAĐEVINSKI RADOVI </t>
  </si>
  <si>
    <t>22.</t>
  </si>
  <si>
    <t>23.</t>
  </si>
  <si>
    <t>24.</t>
  </si>
  <si>
    <t>UKUPNO ZA ISPITIVANJA I DOKUMENTACIJU:</t>
  </si>
  <si>
    <t xml:space="preserve">ELEKTROMONTAŽNI RADOVI </t>
  </si>
  <si>
    <t>-PK 200 mm</t>
  </si>
  <si>
    <t>Odvoz viška materijala preostalog od iskopa i čišćenje trase nakon završetka radova.</t>
  </si>
  <si>
    <t xml:space="preserve">ISPITIVANJA I  DOKUMENTACIJA </t>
  </si>
  <si>
    <t>9.</t>
  </si>
  <si>
    <t>10.</t>
  </si>
  <si>
    <t>13.</t>
  </si>
  <si>
    <t>14.</t>
  </si>
  <si>
    <t>17.</t>
  </si>
  <si>
    <t>18.</t>
  </si>
  <si>
    <t>19.</t>
  </si>
  <si>
    <t>21.</t>
  </si>
  <si>
    <t xml:space="preserve">- od 95 do 150 mm². </t>
  </si>
  <si>
    <t xml:space="preserve">- od 35 do 70 mm². </t>
  </si>
  <si>
    <t>Izrada kabelskih završetaka za četverožilne kabele izolirani umjetnom masom (sve četiri žile). Za kabele presjeka:</t>
  </si>
  <si>
    <t>-PK 100 mm</t>
  </si>
  <si>
    <t>-PK 50 mm</t>
  </si>
  <si>
    <t>25.</t>
  </si>
  <si>
    <t xml:space="preserve">Spajanje 1kV kabela: </t>
  </si>
  <si>
    <t xml:space="preserve">PROŠIRENJE NISKONAPONSKOG RAZVODA ZA NOVI POGON U SKLOPU </t>
  </si>
  <si>
    <t>PROIZVODNOG POGONA  BIFIX BUJE</t>
  </si>
  <si>
    <r>
      <rPr>
        <b/>
        <i/>
        <sz val="10"/>
        <rFont val="Arial"/>
        <family val="2"/>
        <charset val="238"/>
      </rPr>
      <t>Napomene:</t>
    </r>
  </si>
  <si>
    <t>-PK 400 mm</t>
  </si>
  <si>
    <t>-PK 300 mm</t>
  </si>
  <si>
    <t xml:space="preserve">- od 185 do 300 mm². </t>
  </si>
  <si>
    <t>Demontaža samostojećeg ormara "sadašnjeg" skladišta koji nije u pogonu. Odspajanje kabela, demontaža ormara i predaja materijala investitoru.</t>
  </si>
  <si>
    <t>15.</t>
  </si>
  <si>
    <t>kpl</t>
  </si>
  <si>
    <t>3.</t>
  </si>
  <si>
    <t>4.</t>
  </si>
  <si>
    <t>5.</t>
  </si>
  <si>
    <t>- rastavnom osiguračkom prugom 160A</t>
  </si>
  <si>
    <t xml:space="preserve">Izrada kabelskih spojnica za četverožilne kabale izolirani umjetnom masom: </t>
  </si>
  <si>
    <r>
      <t>m</t>
    </r>
    <r>
      <rPr>
        <sz val="10"/>
        <rFont val="Calibri"/>
        <family val="2"/>
        <charset val="238"/>
      </rPr>
      <t>³</t>
    </r>
  </si>
  <si>
    <t>- odvodnicima prenapona PRD1 25r 3P</t>
  </si>
  <si>
    <t>-  na strojevima, rashlandim jedinicama, automatskim kompenzacijama</t>
  </si>
  <si>
    <t>Dobava i polaganje u pripremljen kanal dvostruko korugiranih cijevi, ukupno sa češljevma za slaganje cijevi u kanalu:</t>
  </si>
  <si>
    <t xml:space="preserve">Izrada spojeva traka-traka pomoću toplocinačnih spojnica </t>
  </si>
  <si>
    <t>Ispitivanja, podešenja zaštite i probni rad :</t>
  </si>
  <si>
    <t xml:space="preserve">• </t>
  </si>
  <si>
    <t>kontrola obima i kompletnosti izvedenih radova,</t>
  </si>
  <si>
    <t>predaja izjava o sukladnosti, svih test reporta i drugih cerifikata,</t>
  </si>
  <si>
    <t>kontrola oznaka, natpisa i kompletnosti isporučenih shema za arhivu i u ormarima,</t>
  </si>
  <si>
    <t>kontrola neprekinutosti zaštitnih vodiča,</t>
  </si>
  <si>
    <t>kontrola izjednačenja potencijala i spoja sabirnica IPMM sa zaštitnim uzemljenjem,</t>
  </si>
  <si>
    <t>mjerenje otpora rasprostiranja združenog uzemljenja U-I metodom,</t>
  </si>
  <si>
    <t xml:space="preserve">kontrola veličina i karakteristika uloženih osigurača i kontrola uvjeta za isključenje-proradu zaštite od nadstruje u TNC/S sistemu, </t>
  </si>
  <si>
    <t>podešenje zaštitnih i signalnih uređaja i kontrola prorade istih</t>
  </si>
  <si>
    <t>kontrola rada elementa za upravljanje, blokadu i signalizaciju</t>
  </si>
  <si>
    <t>kontrola natpisnih pločica, znakova upozorenja i IP zaštite</t>
  </si>
  <si>
    <t>kontrola nazivnih i struja odvoda</t>
  </si>
  <si>
    <t>kontrola redosljeda i usklađenosti faza,</t>
  </si>
  <si>
    <t>ispitivanje zaštite od napona dodira</t>
  </si>
  <si>
    <t>izrada i predaja naručitelju ovjerenih ispitnih lista</t>
  </si>
  <si>
    <t xml:space="preserve">provedba probnoga rada i dokazivanja ugovorenih karakteristika i kvalitete isporučenih uređaja i opreme. </t>
  </si>
  <si>
    <t>Ukupno ispitivanja, podešenja zaštite i probni rad :</t>
  </si>
  <si>
    <t>Dokumentacija izvedenog stanja :</t>
  </si>
  <si>
    <t xml:space="preserve">Izrada dokumentacije izvedenog stanja - Investitoru-naručitelju se predaje dokumentcija izvedenog stanja u šest pisanih i tri primjerka na CD-ima u Word-u i ACAD-u 2009. Investitor-narčitelj ima pravo punog korištenja sve dokumentacije za bilo koji oblik umnožavanja ili precrtavanja, odnosno kao podloge za dalnji rad. Ukoliko Investitor-naručitelj uoči bitne greške u dokumentaciji ista se mora hitno ispraviti i zamijeniti. </t>
  </si>
  <si>
    <t>Ukupno dokumentacija izvedenog stanja :</t>
  </si>
  <si>
    <t>Izrada izjednačenja potencijala metalnih masa ( strojeva, PK polica,..) unutar pogona.  Spoj izraditi odgovarajućom spojnicom ili kabelskom stopicom. Obračun po spoju.</t>
  </si>
  <si>
    <r>
      <t xml:space="preserve">- RDC </t>
    </r>
    <r>
      <rPr>
        <sz val="10"/>
        <rFont val="Arial"/>
        <family val="2"/>
        <charset val="238"/>
      </rPr>
      <t>Φ</t>
    </r>
    <r>
      <rPr>
        <sz val="10"/>
        <rFont val="Arial"/>
        <family val="2"/>
      </rPr>
      <t>110 mm</t>
    </r>
  </si>
  <si>
    <t>Dobava i polaganje 1 kV kabela na kabelske police i kroz podzemne cijevi:</t>
  </si>
  <si>
    <t>Dobava i montaža pocinčanih kabelskih polica, ukupno sa nosačima, potrebnim sajlama (navojnim šipkama) i spojnicama za spajanje sekcija. Vertikalna i horizontalna montaža za razvod napjanja unutar pogona.</t>
  </si>
  <si>
    <t>- na rastavno osiguračke pruge od 400-630A, sa dobavom NH2 - NH3 osigurača prema jednopolnoj shemi pogona</t>
  </si>
  <si>
    <t>Dobava i rasipanje čiste zemlje u sloju od 30cm oko toplocinčane trake za uzemljenje.</t>
  </si>
  <si>
    <t>Izrada odcjepa iz uzemljivača sa Cu užem 50mm² u dužini do 3m, križnom spojnicom inox-Cu i stopicom za uzemljenje metalnih masa. Uzemljenje rashladnih jedinica, silosa, stupova vanjske rasvjete, razvodnih ormara unutar pogona i metalnih konstrukcija pogona</t>
  </si>
  <si>
    <t>Ugradnja zaštite kabela na liniji 7. Odspajanje kabela linije 7, ugradnja rastavljača ISFT160A u razvodnom ormaru linije 5 te ponovno spajanje kabela na novom rastavljaču. Ukupno sa osiguračima NH00 od 100A.</t>
  </si>
  <si>
    <t>U ponudi nisu uključeni radovi i materijal:
- na izradi lokalnih instalacija unutar pogona
- na relokaciji stroja i prateće opreme linije L4
- na montaži i smještaju novih strojeva unutar pogona</t>
  </si>
  <si>
    <t>ispitivanje zaštite od automatskog isklopa opskrbe</t>
  </si>
  <si>
    <t>kontrola izolacije razvodnih ormara, kabela i vodiča u TS,</t>
  </si>
  <si>
    <t>ispitivanje otpora izolacije novopoloženih kabela u 
NN mreži</t>
  </si>
  <si>
    <t>A)</t>
  </si>
  <si>
    <t>B)</t>
  </si>
  <si>
    <t>UKUPNO PRIPREMNI RADOVI</t>
  </si>
  <si>
    <t>Izrada proboja u postojećim betonskim šahtovima i u temeljima postojećih objekata za potrebe ugradnje novih cijevi te obrada i brtvljenje otvora betonom naon ugradnje cijevi.</t>
  </si>
  <si>
    <t>Neplanirani radovi (3% prethodnih stavki)</t>
  </si>
  <si>
    <t>paušal</t>
  </si>
  <si>
    <t>Niskonaponski razvod Hala 1</t>
  </si>
  <si>
    <t>- tipkalo za montažu na vrata (gljiva)</t>
  </si>
  <si>
    <t>- aut. osigurač C16 A, 3p</t>
  </si>
  <si>
    <t>- aut. osigurač C32 A, 3p</t>
  </si>
  <si>
    <t>- aut. osigurač C16 A, 1p</t>
  </si>
  <si>
    <t>- aut. osigurač C10 A, 1p</t>
  </si>
  <si>
    <t>- aut. osigurač C6 A, 1p</t>
  </si>
  <si>
    <t xml:space="preserve">- strujni mjerni transformator 1500/5 kl.0,5 - 50 kA,  i potrebnim ožičenjem. </t>
  </si>
  <si>
    <t>- multimetar za poluindiretno mjerenje 400V, 5A Merlin Gerin PM700P</t>
  </si>
  <si>
    <t xml:space="preserve">- komplet sa poptpornim izolatorima, pločom za uvodom kabela, džepom za dokumnetaciju,  din šine, ručicom sa adapterom za polucilindar bravu, L- šinom za pričvršćenjem kabela, vijcima za podizanje ormara, svim potrebnim ožićenjem i ostalim sitnim spojnim materijalom. </t>
  </si>
  <si>
    <r>
      <t xml:space="preserve">Dobava i ugradnja razvodnog ormara </t>
    </r>
    <r>
      <rPr>
        <b/>
        <sz val="10"/>
        <rFont val="Arial"/>
        <family val="2"/>
        <charset val="238"/>
      </rPr>
      <t>RO-INST</t>
    </r>
    <r>
      <rPr>
        <sz val="10"/>
        <rFont val="Arial"/>
        <family val="2"/>
        <charset val="238"/>
      </rPr>
      <t>. Samostojeći metalni ormar dimenzija cca 2000x600x600mm (mjere uskladiti sa ormarima budućih strojeva), podnožjem visine 100mm, montažnom pločom, mogućnost skidanja bočnih ploča tj. spajanja sa drugim ormarima u jednu cjelinu. Ormar opremljen opremom:</t>
    </r>
  </si>
  <si>
    <t>- glavnim prekidačem 3p, fiksni,  In=250A, Un=690V, 50Hz, sa zaštitnom jedinicom kratkospojne i prekostrujne zaštite, pom. kontakti OF/SD/SDE, iskopnim svitakom 230VAC i svim potrebnim originalnim spojnim priborom</t>
  </si>
  <si>
    <t>NAPOMENA: prije izrade ormara potrebno izvesti detaljno snimanje stanja postojećeg ormara te po potrebi izvesti prilagodbu opreme u novom ormaru</t>
  </si>
  <si>
    <r>
      <t xml:space="preserve">Dobava i ugradnja razvodnog nadgradnog ormara </t>
    </r>
    <r>
      <rPr>
        <b/>
        <sz val="10"/>
        <rFont val="Arial"/>
        <family val="2"/>
        <charset val="238"/>
      </rPr>
      <t>RO-URED</t>
    </r>
    <r>
      <rPr>
        <sz val="10"/>
        <rFont val="Arial"/>
        <family val="2"/>
        <charset val="238"/>
      </rPr>
      <t>. Nadgradni metalni ormar dimenzija cca 1000x800x400mm, montažnom pločom. Ormar opremljen opremom:</t>
    </r>
  </si>
  <si>
    <r>
      <t>- 4x FG7R 1x185 mm</t>
    </r>
    <r>
      <rPr>
        <sz val="10"/>
        <rFont val="Arial"/>
        <family val="2"/>
        <charset val="238"/>
      </rPr>
      <t xml:space="preserve">² </t>
    </r>
  </si>
  <si>
    <t>- P/F-Y 1x50 mm²</t>
  </si>
  <si>
    <t>- P/F-Y 1x16 mm²</t>
  </si>
  <si>
    <t>Dobava i montaža PP tipkala za izbacivanje napajanja na pročelju</t>
  </si>
  <si>
    <t>- FG70R 5x16 mm²</t>
  </si>
  <si>
    <t>- FG70R 5x2,5 mm²</t>
  </si>
  <si>
    <t>- FG70R 3x2,5 mm²</t>
  </si>
  <si>
    <t>- FG70R 5x1,5 mm²</t>
  </si>
  <si>
    <t>- FG70R 3x1,5 mm²</t>
  </si>
  <si>
    <t>Dobava materija i ugradnja instalacijskih nadgradnig cijevi kompletno sa nosačima, kutnim elementima i spojnicama:</t>
  </si>
  <si>
    <r>
      <t xml:space="preserve">- PNT </t>
    </r>
    <r>
      <rPr>
        <sz val="10"/>
        <rFont val="Calibri"/>
        <family val="2"/>
        <charset val="238"/>
      </rPr>
      <t>ф</t>
    </r>
    <r>
      <rPr>
        <sz val="10"/>
        <rFont val="Arial"/>
        <family val="2"/>
      </rPr>
      <t>32</t>
    </r>
  </si>
  <si>
    <r>
      <t xml:space="preserve">- PNT </t>
    </r>
    <r>
      <rPr>
        <sz val="10"/>
        <rFont val="Calibri"/>
        <family val="2"/>
        <charset val="238"/>
      </rPr>
      <t>ф20</t>
    </r>
  </si>
  <si>
    <r>
      <t xml:space="preserve">- PNT </t>
    </r>
    <r>
      <rPr>
        <sz val="10"/>
        <rFont val="Calibri"/>
        <family val="2"/>
        <charset val="238"/>
      </rPr>
      <t>ф16</t>
    </r>
  </si>
  <si>
    <r>
      <t xml:space="preserve">- fleksibilna cijev Guaina </t>
    </r>
    <r>
      <rPr>
        <sz val="10"/>
        <rFont val="Calibri"/>
        <family val="2"/>
        <charset val="238"/>
      </rPr>
      <t>ф</t>
    </r>
    <r>
      <rPr>
        <sz val="10"/>
        <rFont val="Arial"/>
        <family val="2"/>
      </rPr>
      <t>32</t>
    </r>
  </si>
  <si>
    <r>
      <t xml:space="preserve">- fleksibilna cijev Guaina </t>
    </r>
    <r>
      <rPr>
        <sz val="10"/>
        <rFont val="Calibri"/>
        <family val="2"/>
        <charset val="238"/>
      </rPr>
      <t>ф20</t>
    </r>
  </si>
  <si>
    <t>Dobava i ugradnja utičnica i sklopki rasvjete, nadgradne komplet sa pripadajućim kutijama i nosačima:</t>
  </si>
  <si>
    <t>- utičnica 400V, 32A, peteropolna, IP54</t>
  </si>
  <si>
    <t>- utičnica 400V, 16A, peteropolna, IP54</t>
  </si>
  <si>
    <t>- utičnica 230V, 16A, L+N+PE IP54</t>
  </si>
  <si>
    <t>- utičnica 230V, 16A, L+N+PE, shuko sa poklopcem</t>
  </si>
  <si>
    <t xml:space="preserve">Dobava i postava rasvjetnih tijela, komplet sa žaruljama i predspojnim spravama, potrebnim ovjesnim priborom ili originalnim priborom za pričvršćenje, odnosno ugradnju. Komplet do pune funkcionalnosti. </t>
  </si>
  <si>
    <t>- rasvjetna armatura komplet sa fluo cijevima 2x58W, IP54</t>
  </si>
  <si>
    <t>- rasvjetna armatura komplet sa fluo cijevima 2x58W, IP54 u protupaničnoj izvedbi</t>
  </si>
  <si>
    <t>- protupanična svjetiljka 8W, autonimije 2h sa oznakom izlaza</t>
  </si>
  <si>
    <t>- prekidač 16A, obični</t>
  </si>
  <si>
    <t>- reflektor za valjsku ugradnju 250W, asimetrična optika</t>
  </si>
  <si>
    <t>UKUPNO ELEKTROMONTAŽNI HALA 1:</t>
  </si>
  <si>
    <t>Niskonaponski razvod Hala 2</t>
  </si>
  <si>
    <t>- prekidač 16A, izmjenični</t>
  </si>
  <si>
    <r>
      <t>- 4x FG7R 1x50 mm</t>
    </r>
    <r>
      <rPr>
        <sz val="10"/>
        <rFont val="Arial"/>
        <family val="2"/>
        <charset val="238"/>
      </rPr>
      <t>²</t>
    </r>
  </si>
  <si>
    <t>UKUPNO ELEKTROMONTAŽNI HALA 2:</t>
  </si>
  <si>
    <t>REKAPITULACIJA ELEKTROMONTAŽNIH RADOVA</t>
  </si>
  <si>
    <t>C)</t>
  </si>
  <si>
    <t>C1</t>
  </si>
  <si>
    <t>C2</t>
  </si>
  <si>
    <t>UKUPNO ELEKTROMONTAŽNI RADOVI:</t>
  </si>
  <si>
    <t>D)</t>
  </si>
  <si>
    <t>REKAPITULACIJA</t>
  </si>
  <si>
    <t>Dobava i polaganje trake Fe/Zn 25x4 mm te izrada izvoda iz temeljnog uzemljivača, prosječne dužine 2 m.</t>
  </si>
  <si>
    <t>Dobava i polaganje hvataljke po krovu na tipskim plastičnim nosačima,  hvataljka izvedena vodom od alumunijske legure Φ 8 mm</t>
  </si>
  <si>
    <t>Dobava i polaganje spusteva po pročeljima objekta na nosačima sa vijcima i tiplama,  spustevi izvedeni vodom od alumunijske legure Φ 8 mm</t>
  </si>
  <si>
    <t>Dobava i izvedba mjernog spoja križnom spojnicom za spoj trake i žice, kompletno sa oznakom mjernog spoja.</t>
  </si>
  <si>
    <t>Dobava i izvedba metalne zaštite spusta visine 1,5 m.</t>
  </si>
  <si>
    <t>Odspajanje, demontaža i odvoz postojećih razvodnih i upravljačkih ormara koji se napuštaju, te odvoz na deponiju ili predaja investitoru</t>
  </si>
  <si>
    <t xml:space="preserve">Označavanje svih postojećih i budućih instalacija (voda, kanalizacija,...) i usaglašavanje trasa iskopa za nove elektro instalacije.  </t>
  </si>
  <si>
    <t>Strojno rezanje asfaltnih ili betonskih površina za potrebe iskopa kanala</t>
  </si>
  <si>
    <t>Strojni  iskop kabelskog kanala za polaganje zaštitnih cijevi na dijelu novopredviđene trase za proširenje niskonaponskog razvoda pogona.  Kanal dimenzija:
-  90x0,5x0,9m</t>
  </si>
  <si>
    <t>Pažljivi ručni iskop kabelskog kanala na mjestu križanja ostalih istalacija.</t>
  </si>
  <si>
    <t>Dobava i polaganje pijeska frakcije 0-4mm u kabelski kanala u dva sloja, izrada piješćane posteljice prije polaganja cijevi i nakon ugradnje cijevi. Nasipavanje u dva sloja 10+ 15 cm.</t>
  </si>
  <si>
    <t>8.</t>
  </si>
  <si>
    <t>Dobav materijala, transport i zatrpavanje kanala kamenim materijalom 0-63 mm (tampon), uz nabijanje pomoću vibronabijača u slojevima po 15cm.</t>
  </si>
  <si>
    <r>
      <t xml:space="preserve">- RDC </t>
    </r>
    <r>
      <rPr>
        <sz val="10"/>
        <rFont val="Arial"/>
        <family val="2"/>
        <charset val="238"/>
      </rPr>
      <t>Φ50</t>
    </r>
    <r>
      <rPr>
        <sz val="10"/>
        <rFont val="Arial"/>
        <family val="2"/>
      </rPr>
      <t xml:space="preserve"> mm</t>
    </r>
  </si>
  <si>
    <t>Dobava i polaganje toplocinčane trake za uzemljenje P25x4mm. Polaganje trake u pripremljen kabelski kanal i novim temeljima građevine.</t>
  </si>
  <si>
    <t>Dobava i polaganje upozorne trake u kabelski kanal iznad  cijevi</t>
  </si>
  <si>
    <t>Izrada temelja za stupove javne rasvjete, uključivo iskop potrebne jame bez obzira na kategoriju tla i ugradnja temeljnih vijaka, te betoniranje betonom C16/20. 
Dim 0,7x0,7x0,9 m</t>
  </si>
  <si>
    <t>UKUPNO GRAĐEVINSKI RADOVI</t>
  </si>
  <si>
    <r>
      <t xml:space="preserve">Dobava i ugradnja razvodnog ormara </t>
    </r>
    <r>
      <rPr>
        <b/>
        <sz val="10"/>
        <rFont val="Arial"/>
        <family val="2"/>
        <charset val="238"/>
      </rPr>
      <t>RO-L9</t>
    </r>
    <r>
      <rPr>
        <sz val="10"/>
        <rFont val="Arial"/>
        <family val="2"/>
        <charset val="238"/>
      </rPr>
      <t>. Samostojeći metalni ormar dimenzija cca 2200x2000x500mm, podnožjem visine 100mm, montažnom pločom, mogućnost skidanja bočnih ploča tj. spajanja sa drugim ormarima u jednu cjelinu. Ormar opremljen opremom:</t>
    </r>
  </si>
  <si>
    <t>- glavnim prekidačem 3p, fiksni,  In=1600A, Un=690V, 50Hz, Icu=50kA sa zaštitnom jedinicom kratkospojne i prekostrujne zaštite, pom. kontakti OF/SD/SDE, iskopnim svitakom 230VAC i svim potrebnim originalnim spojnim priborom</t>
  </si>
  <si>
    <t>- rastavnom osiguračkom prugom 400A, vertikalne izvedbe</t>
  </si>
  <si>
    <t>- rastavnom osiguračkom prugom 160A vertikalne izvedbe sa adapterima za sabirnički razmak 185 mm</t>
  </si>
  <si>
    <t>- RCD 3L+N, 63A, 30 mA</t>
  </si>
  <si>
    <t>- L1,L2,L3 sabirnicama Ecu 100x10mm, L=200cm</t>
  </si>
  <si>
    <t>- N, PE sabirnicama Ecu 50x10mm, L=200mm</t>
  </si>
  <si>
    <t>- sklopnik 3P, 40A, nap.upravljanja 230V, 50Hz</t>
  </si>
  <si>
    <t>- aut. osigurač C6 A, 3p</t>
  </si>
  <si>
    <t>- uklopni sat sa fotoćelijom</t>
  </si>
  <si>
    <r>
      <t xml:space="preserve">Dobava i ugradnja razvodnog ormara </t>
    </r>
    <r>
      <rPr>
        <b/>
        <sz val="10"/>
        <rFont val="Arial"/>
        <family val="2"/>
        <charset val="238"/>
      </rPr>
      <t>RO-PAK</t>
    </r>
    <r>
      <rPr>
        <sz val="10"/>
        <rFont val="Arial"/>
        <family val="2"/>
        <charset val="238"/>
      </rPr>
      <t>. Nadgradni metalni ormar dimenzija cca 1000x1200x300mm, montažnom pločom. Ormar opremljen opremom:</t>
    </r>
  </si>
  <si>
    <r>
      <t>- 4x FG7R 1x120 mm</t>
    </r>
    <r>
      <rPr>
        <sz val="10"/>
        <rFont val="Arial"/>
        <family val="2"/>
        <charset val="238"/>
      </rPr>
      <t xml:space="preserve">² </t>
    </r>
  </si>
  <si>
    <t>- FG70R 5x10 mm²</t>
  </si>
  <si>
    <t>- FG70R 5x4 mm²</t>
  </si>
  <si>
    <t>- FG70R 3x4 mm²</t>
  </si>
  <si>
    <t>- utičnica 400V, 32A, peteropolna, IP43</t>
  </si>
  <si>
    <t>- utičnica 400V, 16A, peteropolna, IP43</t>
  </si>
  <si>
    <t xml:space="preserve">Dobava, dizanje stupa, kontrola vertikalnosti i učvršćenje na betonski temelj s temeljnim vijcima čeličnog stupa javne rasvjete, pocinčanog vrućim postupkom, opremljenog otvorom za razdjelnicu, poklopcem, vijkom za uzemljenje M12 i temeljnom pločom. </t>
  </si>
  <si>
    <t>- stup visine 6 m</t>
  </si>
  <si>
    <t xml:space="preserve">Dobava i montaža zasjenjenih svjetiljki, s ravnim kvalitetnim staklom, cut-off, kompletno s predspojnim spravama izvedbe u kl. izolacije II, kompenzirani spoj, IP65, za ugradnju žarulja SON-T 70W </t>
  </si>
  <si>
    <t>Dobava i ugradnja u stupove JR razdjelnica s jednim osiguračem 25/6A,  klase izolacije 2, s priključnim stezaljkama za prihvat do tri kabela.</t>
  </si>
  <si>
    <r>
      <t xml:space="preserve">Dobava i ugradnja razvodnog ormara </t>
    </r>
    <r>
      <rPr>
        <b/>
        <sz val="10"/>
        <rFont val="Arial"/>
        <family val="2"/>
        <charset val="238"/>
      </rPr>
      <t>RO-INST</t>
    </r>
    <r>
      <rPr>
        <sz val="10"/>
        <rFont val="Arial"/>
        <family val="2"/>
        <charset val="238"/>
      </rPr>
      <t>. Nadgradni metalni ormar dimenzija cca 1000x1200x300mm, montažnom pločom. Ormar opremljen opremom:</t>
    </r>
  </si>
  <si>
    <r>
      <t xml:space="preserve">Dobava i ugradnja razvodnog ormara </t>
    </r>
    <r>
      <rPr>
        <b/>
        <sz val="10"/>
        <rFont val="Arial"/>
        <family val="2"/>
        <charset val="238"/>
      </rPr>
      <t>RO-SKL</t>
    </r>
    <r>
      <rPr>
        <sz val="10"/>
        <rFont val="Arial"/>
        <family val="2"/>
        <charset val="238"/>
      </rPr>
      <t>. Nadgradni metalni ormar dimenzija cca 1000x1200x300mm, montažnom pločom. Ormar opremljen opremom:</t>
    </r>
  </si>
  <si>
    <r>
      <t>- 4x FG7R 1x95 mm</t>
    </r>
    <r>
      <rPr>
        <sz val="10"/>
        <rFont val="Arial"/>
        <family val="2"/>
        <charset val="238"/>
      </rPr>
      <t xml:space="preserve">² </t>
    </r>
  </si>
  <si>
    <r>
      <t>- FG70R 5x35 mm</t>
    </r>
    <r>
      <rPr>
        <sz val="10"/>
        <rFont val="Arial"/>
        <family val="2"/>
        <charset val="238"/>
      </rPr>
      <t>²</t>
    </r>
  </si>
  <si>
    <r>
      <t>- FG70R 5x25 mm</t>
    </r>
    <r>
      <rPr>
        <sz val="10"/>
        <rFont val="Arial"/>
        <family val="2"/>
        <charset val="238"/>
      </rPr>
      <t>²</t>
    </r>
  </si>
  <si>
    <t xml:space="preserve">- od 10 do 70 mm². </t>
  </si>
  <si>
    <t>Izrada metalnih vratiju na postojećem GRO-u za potrebe zaštite kabela i rastavnih skloki od slučajnog dodira</t>
  </si>
  <si>
    <t xml:space="preserve">Označavanje i osiguranje područja zahvata i radova od pristupa neovlaštenih osoba. Provjera i dopuna svih potrebnih podataka prije demontaže uređaja - oznake kabela i uređaja, kontrola vrtnog polja na sabirnicama NN ormara i strojeva, osiguranje beznaponskog stanja u zoni radova i slično, provjera postojećeg stanja razvoda NN mreže i osiguranje od slučajnih uklopa kako bi se onemogućila pojava povratnog napona na NN kabelima.  
Izrada terminskog plana rada sa predstavnicima investitora i usaglašavanje termina prekida u napajanju pojedini dijelova potrošača tvornice. </t>
  </si>
  <si>
    <t>Strojno rezanje postojeće betonske ploče, strojno štemanje betona, djelomični strojni i ručni iskop sa odvozom materijala za izradu energetskog kabelskog kanala. Obrada stranica kanala vodonepropusnim betonom C25/30 uz izradu oplate, armiranje i obrada dvokomponetnim premazom za zaštitu od prodora vode.
Dimenzija završnog energetskog kanala iznosi 400 x 60 x 60 cm. Izrada energetskog kanala u hali 1 za potrebe ugradnje razvodnih ormara i kompenzacije linije 9.</t>
  </si>
  <si>
    <t xml:space="preserve">Dobava materijala, izrada i ugradnja prilikom betoniranja metalnog okvira energetskog kanala izvedenog iz čeličnih profila L40x40x4 mm. Ukupna duljina opšava 520 cm.
</t>
  </si>
  <si>
    <t>Dobava materijala i izrada metalnih poklopaca izvedenih iz rebrastog lima debljine 4 mm za potrebe pokrivanja energetskog kanala nakon ugradnje opreme. Točne mjere poklopaca provjeriti nakon ugradnje kompletne opreme. Potrebno cca 3,0 m2  poklopaca.</t>
  </si>
  <si>
    <t>Dobava, ugradnja i spajanje motora za otvaranje kliznih vratiju komplet sa daljinskim upravljačima, shinom za ugradnju i baterijom za napajanje u slučaju nestanka struje</t>
  </si>
  <si>
    <t>27.</t>
  </si>
  <si>
    <t>28.</t>
  </si>
  <si>
    <t>Demontaža postojeće instalacije rasvjete i snage u dijelu Hale 2 koji se rekonstruira prije početka građevinskih radova i tijekom radova, uz detaljan snimak svih kabela i načina napajanja. Demontaža reflektora (10 kom), instalacijskih kabela i cijevi (cca 600 m), razvodnih ormara (2 kom). 
U cijenu uračunata montaža skele ili autoplatforme za potrebe radova na visini.</t>
  </si>
  <si>
    <t xml:space="preserve">- 4x FG7R 1x300 mm² </t>
  </si>
  <si>
    <r>
      <t xml:space="preserve">Dobava i ugradnja  automatskog uređaja za kompenzaciju jalove energije, 360 kVAr, tip kao Tecnologic RAM 9500 HG, IP 30. Dimenzija 2100x800x1000mm, sa kondenzatorima EPCOS serie HG -suhi tip s negorivim impregnatom (dušikom), 12 stupnjeva kompenzacije jalove energije i prigušnicama za prigušenje harmonijskih izobličenja (p=7%). 
</t>
    </r>
    <r>
      <rPr>
        <b/>
        <i/>
        <sz val="10"/>
        <rFont val="Arial"/>
        <family val="2"/>
        <charset val="238"/>
      </rPr>
      <t>Automatska kompenzacija se ugrađuje u novom pogonu uz LINIJU 9</t>
    </r>
  </si>
  <si>
    <t>- glavnim prekidačem 3p, fiksni,  In=400A, Un=690V, 50Hz, sa zaštitnom jedinicom kratkospojne i prekostrujne zaštite, pom. kontakti OF/SD/SDE, iskopnim svitakom 230VAC i svim potrebnim originalnim spojnim priborom</t>
  </si>
  <si>
    <t>- rastavnom osiguračkom prugom 250A</t>
  </si>
  <si>
    <t>Demontaža postojeće instalacije rasvjete i snage u dijelu Hale 1 koji se rekonstruira prije početka građevinskih radova i tijekom radova, uz detaljan snimak svih kabela i načina napajanja. Demontaža postojećih rasvjetnih armatura (30 kom), instalacijslkih kabela kompletno sa inst. cijevima (cca. 1200 m), utičnice (20 kom), ventilatora, gromobranske instalacije i izjednčenja potencijala,...
U cijenu uračunata montaža skele ili autoplatforme za potrebe radova na visini.</t>
  </si>
  <si>
    <t>OPIS STAVKE</t>
  </si>
  <si>
    <t>JM</t>
  </si>
  <si>
    <t>KOLIČINA</t>
  </si>
  <si>
    <t>IZNOS</t>
  </si>
  <si>
    <t>br</t>
  </si>
  <si>
    <t>JEDINIČNA CIJENA</t>
  </si>
</sst>
</file>

<file path=xl/styles.xml><?xml version="1.0" encoding="utf-8"?>
<styleSheet xmlns="http://schemas.openxmlformats.org/spreadsheetml/2006/main">
  <numFmts count="5">
    <numFmt numFmtId="164" formatCode="_-* #,##0.00&quot; kn&quot;_-;\-* #,##0.00&quot; kn&quot;_-;_-* \-??&quot; kn&quot;_-;_-@_-"/>
    <numFmt numFmtId="165" formatCode="_-[$€-2]\ * #,##0.00_-;\-[$€-2]\ * #,##0.00_-;_-[$€-2]\ * \-??_-"/>
    <numFmt numFmtId="166" formatCode="#,##0.00\ &quot;kn&quot;"/>
    <numFmt numFmtId="167" formatCode="0.0"/>
    <numFmt numFmtId="168" formatCode="#,##0.00\ _k_n"/>
  </numFmts>
  <fonts count="20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color indexed="8"/>
      <name val="MS Sans Serif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sz val="11"/>
      <name val="Times New Roman"/>
      <family val="1"/>
      <charset val="238"/>
    </font>
    <font>
      <sz val="10"/>
      <color indexed="8"/>
      <name val="Arial"/>
      <family val="2"/>
      <charset val="238"/>
    </font>
    <font>
      <sz val="10"/>
      <name val="Calibri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5" fontId="1" fillId="0" borderId="0"/>
    <xf numFmtId="0" fontId="4" fillId="0" borderId="0"/>
  </cellStyleXfs>
  <cellXfs count="129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 applyAlignment="1">
      <alignment horizontal="center" vertical="top"/>
    </xf>
    <xf numFmtId="0" fontId="3" fillId="0" borderId="0" xfId="1" applyFont="1" applyBorder="1" applyAlignment="1">
      <alignment horizontal="center"/>
    </xf>
    <xf numFmtId="0" fontId="3" fillId="0" borderId="0" xfId="1" applyFont="1" applyAlignment="1">
      <alignment horizontal="center"/>
    </xf>
    <xf numFmtId="164" fontId="3" fillId="0" borderId="0" xfId="1" applyNumberFormat="1" applyFont="1"/>
    <xf numFmtId="0" fontId="3" fillId="0" borderId="0" xfId="1" applyFont="1"/>
    <xf numFmtId="0" fontId="3" fillId="0" borderId="0" xfId="1" applyNumberFormat="1" applyFont="1" applyBorder="1" applyAlignment="1">
      <alignment horizontal="left" vertical="top" wrapText="1"/>
    </xf>
    <xf numFmtId="0" fontId="3" fillId="0" borderId="0" xfId="1" quotePrefix="1" applyNumberFormat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center"/>
    </xf>
    <xf numFmtId="0" fontId="2" fillId="0" borderId="0" xfId="1" applyFont="1" applyBorder="1" applyAlignment="1">
      <alignment horizontal="center" vertical="center"/>
    </xf>
    <xf numFmtId="164" fontId="2" fillId="0" borderId="0" xfId="1" applyNumberFormat="1" applyFont="1" applyBorder="1" applyAlignment="1">
      <alignment vertical="center"/>
    </xf>
    <xf numFmtId="164" fontId="3" fillId="0" borderId="0" xfId="1" applyNumberFormat="1" applyFont="1" applyBorder="1"/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left" vertical="top" wrapText="1"/>
    </xf>
    <xf numFmtId="0" fontId="1" fillId="0" borderId="0" xfId="1" applyAlignment="1">
      <alignment horizontal="left" vertical="top"/>
    </xf>
    <xf numFmtId="0" fontId="6" fillId="0" borderId="0" xfId="1" applyFont="1" applyAlignment="1">
      <alignment horizontal="left" vertical="top"/>
    </xf>
    <xf numFmtId="0" fontId="2" fillId="0" borderId="0" xfId="1" applyFont="1" applyBorder="1" applyAlignment="1"/>
    <xf numFmtId="0" fontId="2" fillId="0" borderId="2" xfId="1" applyFont="1" applyBorder="1" applyAlignment="1">
      <alignment horizontal="left" vertical="top"/>
    </xf>
    <xf numFmtId="0" fontId="3" fillId="0" borderId="2" xfId="1" applyFont="1" applyBorder="1" applyAlignment="1">
      <alignment horizontal="center"/>
    </xf>
    <xf numFmtId="164" fontId="2" fillId="0" borderId="3" xfId="1" applyNumberFormat="1" applyFont="1" applyBorder="1"/>
    <xf numFmtId="0" fontId="2" fillId="0" borderId="2" xfId="1" applyFont="1" applyBorder="1" applyAlignment="1">
      <alignment horizontal="center" vertical="center"/>
    </xf>
    <xf numFmtId="164" fontId="2" fillId="0" borderId="3" xfId="1" applyNumberFormat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9" fontId="3" fillId="0" borderId="0" xfId="1" applyNumberFormat="1" applyFont="1" applyAlignment="1">
      <alignment horizontal="center"/>
    </xf>
    <xf numFmtId="0" fontId="5" fillId="0" borderId="0" xfId="1" quotePrefix="1" applyFont="1" applyAlignment="1">
      <alignment horizontal="left" vertical="top" wrapText="1"/>
    </xf>
    <xf numFmtId="0" fontId="2" fillId="0" borderId="0" xfId="1" applyFont="1" applyBorder="1" applyAlignment="1">
      <alignment horizontal="left" vertical="center"/>
    </xf>
    <xf numFmtId="0" fontId="9" fillId="0" borderId="5" xfId="1" applyFont="1" applyBorder="1" applyAlignment="1">
      <alignment horizontal="left" vertical="top"/>
    </xf>
    <xf numFmtId="0" fontId="2" fillId="0" borderId="5" xfId="1" applyFont="1" applyBorder="1"/>
    <xf numFmtId="164" fontId="6" fillId="0" borderId="6" xfId="1" applyNumberFormat="1" applyFont="1" applyBorder="1" applyAlignment="1">
      <alignment vertical="center"/>
    </xf>
    <xf numFmtId="0" fontId="1" fillId="0" borderId="0" xfId="0" applyFont="1" applyAlignment="1">
      <alignment vertical="top" wrapText="1"/>
    </xf>
    <xf numFmtId="3" fontId="1" fillId="0" borderId="0" xfId="0" applyNumberFormat="1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quotePrefix="1" applyFont="1" applyAlignment="1">
      <alignment vertical="top" wrapText="1"/>
    </xf>
    <xf numFmtId="0" fontId="3" fillId="0" borderId="0" xfId="1" quotePrefix="1" applyFont="1" applyAlignment="1">
      <alignment horizontal="left" vertical="top" wrapText="1"/>
    </xf>
    <xf numFmtId="164" fontId="1" fillId="0" borderId="0" xfId="1" applyNumberFormat="1" applyFont="1" applyBorder="1"/>
    <xf numFmtId="0" fontId="1" fillId="0" borderId="0" xfId="1" applyFont="1"/>
    <xf numFmtId="0" fontId="8" fillId="0" borderId="0" xfId="0" applyFont="1"/>
    <xf numFmtId="0" fontId="8" fillId="0" borderId="0" xfId="0" applyFont="1" applyAlignment="1">
      <alignment horizontal="left" vertical="top" wrapText="1"/>
    </xf>
    <xf numFmtId="4" fontId="8" fillId="0" borderId="0" xfId="0" applyNumberFormat="1" applyFont="1"/>
    <xf numFmtId="4" fontId="11" fillId="0" borderId="0" xfId="0" applyNumberFormat="1" applyFont="1" applyFill="1"/>
    <xf numFmtId="0" fontId="7" fillId="0" borderId="0" xfId="1" applyNumberFormat="1" applyFont="1" applyBorder="1" applyAlignment="1">
      <alignment horizontal="left" vertical="top" wrapText="1"/>
    </xf>
    <xf numFmtId="0" fontId="2" fillId="0" borderId="0" xfId="1" applyFont="1" applyAlignment="1"/>
    <xf numFmtId="0" fontId="0" fillId="0" borderId="0" xfId="1" applyFont="1" applyAlignment="1"/>
    <xf numFmtId="0" fontId="2" fillId="0" borderId="0" xfId="1" applyFont="1" applyAlignment="1">
      <alignment vertical="top"/>
    </xf>
    <xf numFmtId="0" fontId="3" fillId="0" borderId="0" xfId="1" applyFont="1" applyAlignment="1">
      <alignment vertical="top"/>
    </xf>
    <xf numFmtId="0" fontId="3" fillId="0" borderId="1" xfId="1" applyFont="1" applyBorder="1" applyAlignment="1">
      <alignment vertical="top"/>
    </xf>
    <xf numFmtId="0" fontId="8" fillId="0" borderId="0" xfId="0" applyFont="1" applyAlignment="1">
      <alignment vertical="top"/>
    </xf>
    <xf numFmtId="0" fontId="3" fillId="0" borderId="0" xfId="1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1" applyFont="1" applyAlignment="1">
      <alignment vertical="top"/>
    </xf>
    <xf numFmtId="0" fontId="1" fillId="0" borderId="1" xfId="1" applyBorder="1" applyAlignment="1"/>
    <xf numFmtId="0" fontId="2" fillId="0" borderId="0" xfId="1" applyFont="1" applyBorder="1" applyAlignment="1">
      <alignment vertical="center"/>
    </xf>
    <xf numFmtId="0" fontId="1" fillId="0" borderId="0" xfId="1" applyBorder="1" applyAlignment="1"/>
    <xf numFmtId="0" fontId="1" fillId="0" borderId="0" xfId="1" applyAlignment="1"/>
    <xf numFmtId="0" fontId="2" fillId="0" borderId="4" xfId="1" applyFont="1" applyBorder="1" applyAlignment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8" fillId="0" borderId="0" xfId="0" applyFont="1" applyAlignment="1">
      <alignment horizontal="right" vertical="top" wrapText="1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/>
    </xf>
    <xf numFmtId="0" fontId="13" fillId="0" borderId="0" xfId="0" applyFont="1" applyAlignment="1">
      <alignment horizontal="left" vertical="top" wrapText="1"/>
    </xf>
    <xf numFmtId="166" fontId="2" fillId="0" borderId="0" xfId="1" applyNumberFormat="1" applyFont="1" applyFill="1" applyAlignment="1">
      <alignment horizontal="right"/>
    </xf>
    <xf numFmtId="166" fontId="1" fillId="0" borderId="0" xfId="1" applyNumberFormat="1" applyFill="1" applyAlignment="1">
      <alignment horizontal="right"/>
    </xf>
    <xf numFmtId="166" fontId="2" fillId="0" borderId="0" xfId="1" applyNumberFormat="1" applyFont="1" applyFill="1" applyAlignment="1">
      <alignment horizontal="center" vertical="top"/>
    </xf>
    <xf numFmtId="166" fontId="3" fillId="0" borderId="0" xfId="1" applyNumberFormat="1" applyFont="1" applyFill="1" applyAlignment="1">
      <alignment horizontal="center" vertical="top"/>
    </xf>
    <xf numFmtId="166" fontId="3" fillId="0" borderId="0" xfId="1" applyNumberFormat="1" applyFont="1" applyFill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166" fontId="3" fillId="0" borderId="2" xfId="1" applyNumberFormat="1" applyFont="1" applyFill="1" applyBorder="1" applyAlignment="1">
      <alignment horizontal="right"/>
    </xf>
    <xf numFmtId="4" fontId="8" fillId="0" borderId="0" xfId="0" applyNumberFormat="1" applyFont="1" applyFill="1"/>
    <xf numFmtId="166" fontId="3" fillId="0" borderId="0" xfId="1" applyNumberFormat="1" applyFont="1" applyFill="1"/>
    <xf numFmtId="166" fontId="1" fillId="0" borderId="0" xfId="0" applyNumberFormat="1" applyFont="1" applyFill="1"/>
    <xf numFmtId="166" fontId="1" fillId="0" borderId="0" xfId="1" applyNumberFormat="1" applyFont="1" applyFill="1" applyAlignment="1">
      <alignment horizontal="right"/>
    </xf>
    <xf numFmtId="0" fontId="1" fillId="0" borderId="0" xfId="0" applyFont="1" applyFill="1"/>
    <xf numFmtId="166" fontId="2" fillId="0" borderId="2" xfId="1" applyNumberFormat="1" applyFont="1" applyFill="1" applyBorder="1" applyAlignment="1">
      <alignment horizontal="right" vertical="center"/>
    </xf>
    <xf numFmtId="166" fontId="2" fillId="0" borderId="0" xfId="1" applyNumberFormat="1" applyFont="1" applyFill="1" applyBorder="1" applyAlignment="1">
      <alignment horizontal="right" vertical="center"/>
    </xf>
    <xf numFmtId="166" fontId="0" fillId="0" borderId="0" xfId="1" applyNumberFormat="1" applyFont="1" applyFill="1" applyAlignment="1">
      <alignment horizontal="right"/>
    </xf>
    <xf numFmtId="166" fontId="2" fillId="0" borderId="5" xfId="1" applyNumberFormat="1" applyFont="1" applyFill="1" applyBorder="1" applyAlignment="1">
      <alignment horizontal="right"/>
    </xf>
    <xf numFmtId="0" fontId="7" fillId="0" borderId="0" xfId="1" applyFont="1" applyAlignment="1">
      <alignment vertical="top"/>
    </xf>
    <xf numFmtId="0" fontId="7" fillId="0" borderId="7" xfId="1" applyFont="1" applyBorder="1" applyAlignment="1">
      <alignment vertical="top"/>
    </xf>
    <xf numFmtId="0" fontId="7" fillId="0" borderId="7" xfId="1" applyNumberFormat="1" applyFont="1" applyBorder="1" applyAlignment="1">
      <alignment horizontal="left" vertical="top" wrapText="1"/>
    </xf>
    <xf numFmtId="0" fontId="3" fillId="0" borderId="7" xfId="1" applyFont="1" applyBorder="1" applyAlignment="1">
      <alignment horizontal="center"/>
    </xf>
    <xf numFmtId="166" fontId="3" fillId="0" borderId="7" xfId="1" applyNumberFormat="1" applyFont="1" applyFill="1" applyBorder="1" applyAlignment="1">
      <alignment horizontal="right"/>
    </xf>
    <xf numFmtId="164" fontId="7" fillId="0" borderId="7" xfId="1" applyNumberFormat="1" applyFont="1" applyBorder="1"/>
    <xf numFmtId="167" fontId="3" fillId="0" borderId="0" xfId="1" applyNumberFormat="1" applyFont="1" applyAlignment="1">
      <alignment horizontal="center"/>
    </xf>
    <xf numFmtId="0" fontId="1" fillId="0" borderId="0" xfId="1" applyNumberFormat="1" applyFont="1" applyBorder="1" applyAlignment="1">
      <alignment horizontal="left" vertical="top" wrapText="1"/>
    </xf>
    <xf numFmtId="0" fontId="0" fillId="0" borderId="0" xfId="0" applyFont="1" applyFill="1" applyBorder="1" applyAlignment="1">
      <alignment horizontal="right" wrapText="1"/>
    </xf>
    <xf numFmtId="0" fontId="0" fillId="0" borderId="0" xfId="0" quotePrefix="1" applyNumberFormat="1" applyFill="1" applyBorder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0" fillId="0" borderId="0" xfId="0" applyFill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0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168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center"/>
    </xf>
    <xf numFmtId="0" fontId="3" fillId="0" borderId="0" xfId="0" quotePrefix="1" applyNumberFormat="1" applyFont="1" applyBorder="1" applyAlignment="1">
      <alignment horizontal="left" vertical="top" wrapText="1"/>
    </xf>
    <xf numFmtId="0" fontId="7" fillId="0" borderId="0" xfId="1" applyFont="1" applyBorder="1" applyAlignment="1">
      <alignment vertical="top"/>
    </xf>
    <xf numFmtId="164" fontId="7" fillId="0" borderId="0" xfId="1" applyNumberFormat="1" applyFont="1" applyBorder="1"/>
    <xf numFmtId="0" fontId="14" fillId="0" borderId="0" xfId="0" applyFont="1" applyAlignment="1">
      <alignment vertical="top"/>
    </xf>
    <xf numFmtId="4" fontId="15" fillId="0" borderId="0" xfId="0" applyNumberFormat="1" applyFont="1" applyAlignment="1">
      <alignment horizontal="left" vertical="top" wrapText="1"/>
    </xf>
    <xf numFmtId="0" fontId="2" fillId="0" borderId="2" xfId="1" applyFont="1" applyBorder="1" applyAlignment="1">
      <alignment horizontal="left" vertical="center"/>
    </xf>
    <xf numFmtId="0" fontId="2" fillId="0" borderId="7" xfId="1" applyFont="1" applyBorder="1" applyAlignment="1">
      <alignment horizontal="left" vertical="center"/>
    </xf>
    <xf numFmtId="0" fontId="1" fillId="0" borderId="7" xfId="1" applyBorder="1"/>
    <xf numFmtId="0" fontId="1" fillId="0" borderId="0" xfId="1" quotePrefix="1" applyNumberFormat="1" applyFont="1" applyBorder="1" applyAlignment="1">
      <alignment horizontal="left" vertical="top" wrapText="1"/>
    </xf>
    <xf numFmtId="0" fontId="1" fillId="0" borderId="0" xfId="1" applyFont="1" applyAlignment="1">
      <alignment horizontal="center"/>
    </xf>
    <xf numFmtId="0" fontId="1" fillId="0" borderId="0" xfId="1" applyFont="1" applyAlignment="1">
      <alignment horizontal="left" vertical="top" wrapText="1"/>
    </xf>
    <xf numFmtId="166" fontId="1" fillId="0" borderId="0" xfId="1" applyNumberFormat="1" applyFont="1" applyFill="1"/>
    <xf numFmtId="0" fontId="1" fillId="0" borderId="0" xfId="1" quotePrefix="1" applyFont="1" applyAlignment="1">
      <alignment horizontal="left" vertical="top" wrapText="1"/>
    </xf>
    <xf numFmtId="0" fontId="16" fillId="0" borderId="0" xfId="0" quotePrefix="1" applyNumberFormat="1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right" wrapText="1"/>
    </xf>
    <xf numFmtId="0" fontId="16" fillId="0" borderId="0" xfId="0" applyFont="1" applyFill="1" applyBorder="1" applyAlignment="1">
      <alignment horizontal="right" wrapText="1"/>
    </xf>
    <xf numFmtId="0" fontId="5" fillId="0" borderId="0" xfId="0" applyFont="1" applyAlignment="1">
      <alignment horizontal="left" vertical="top" wrapText="1"/>
    </xf>
    <xf numFmtId="49" fontId="17" fillId="2" borderId="8" xfId="0" applyNumberFormat="1" applyFont="1" applyFill="1" applyBorder="1" applyAlignment="1" applyProtection="1">
      <alignment horizontal="justify" vertical="center" wrapText="1"/>
    </xf>
    <xf numFmtId="0" fontId="18" fillId="2" borderId="8" xfId="0" applyFont="1" applyFill="1" applyBorder="1" applyAlignment="1" applyProtection="1">
      <alignment horizontal="center" vertical="distributed" wrapText="1"/>
    </xf>
    <xf numFmtId="0" fontId="19" fillId="2" borderId="8" xfId="0" applyFont="1" applyFill="1" applyBorder="1" applyAlignment="1" applyProtection="1">
      <alignment horizontal="center" vertical="distributed"/>
    </xf>
    <xf numFmtId="4" fontId="19" fillId="2" borderId="8" xfId="0" applyNumberFormat="1" applyFont="1" applyFill="1" applyBorder="1" applyAlignment="1" applyProtection="1">
      <alignment horizontal="center" vertical="distributed"/>
    </xf>
  </cellXfs>
  <cellStyles count="5">
    <cellStyle name="Euro" xfId="3"/>
    <cellStyle name="Excel Built-in Normal" xfId="1"/>
    <cellStyle name="Normale_Foglio1" xfId="4"/>
    <cellStyle name="Normalno 2" xfId="2"/>
    <cellStyle name="Obič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373"/>
  <sheetViews>
    <sheetView tabSelected="1" view="pageBreakPreview" topLeftCell="A344" zoomScaleNormal="100" zoomScaleSheetLayoutView="100" workbookViewId="0">
      <selection activeCell="E362" sqref="E362"/>
    </sheetView>
  </sheetViews>
  <sheetFormatPr defaultColWidth="8.7109375" defaultRowHeight="12.75" customHeight="1"/>
  <cols>
    <col min="1" max="1" width="2.7109375" style="59" customWidth="1"/>
    <col min="2" max="2" width="44.140625" style="18" customWidth="1"/>
    <col min="3" max="3" width="6.140625" style="2" customWidth="1"/>
    <col min="4" max="4" width="6.7109375" style="2" customWidth="1"/>
    <col min="5" max="5" width="13" style="72" customWidth="1"/>
    <col min="6" max="6" width="16" style="2" customWidth="1"/>
    <col min="7" max="205" width="8.7109375" style="2"/>
    <col min="206" max="206" width="4.28515625" style="2" customWidth="1"/>
    <col min="207" max="207" width="50" style="2" customWidth="1"/>
    <col min="208" max="208" width="6.7109375" style="2" customWidth="1"/>
    <col min="209" max="209" width="5.5703125" style="2" customWidth="1"/>
    <col min="210" max="210" width="4.42578125" style="2" customWidth="1"/>
    <col min="211" max="211" width="9.140625" style="2" customWidth="1"/>
    <col min="212" max="212" width="3.85546875" style="2" customWidth="1"/>
    <col min="213" max="213" width="13.85546875" style="2" customWidth="1"/>
    <col min="214" max="214" width="8.7109375" style="2"/>
    <col min="215" max="215" width="13" style="2" customWidth="1"/>
    <col min="216" max="216" width="8.7109375" style="2"/>
    <col min="217" max="217" width="0" style="2" hidden="1" customWidth="1"/>
    <col min="218" max="218" width="10.7109375" style="2" customWidth="1"/>
    <col min="219" max="223" width="8.7109375" style="2"/>
    <col min="224" max="224" width="5.5703125" style="2" customWidth="1"/>
    <col min="225" max="225" width="4.42578125" style="2" customWidth="1"/>
    <col min="226" max="226" width="13" style="2" customWidth="1"/>
    <col min="227" max="227" width="3.85546875" style="2" customWidth="1"/>
    <col min="228" max="228" width="13.85546875" style="2" customWidth="1"/>
    <col min="229" max="229" width="8.7109375" style="2"/>
    <col min="230" max="230" width="14" style="2" bestFit="1" customWidth="1"/>
    <col min="231" max="461" width="8.7109375" style="2"/>
    <col min="462" max="462" width="4.28515625" style="2" customWidth="1"/>
    <col min="463" max="463" width="50" style="2" customWidth="1"/>
    <col min="464" max="464" width="6.7109375" style="2" customWidth="1"/>
    <col min="465" max="465" width="5.5703125" style="2" customWidth="1"/>
    <col min="466" max="466" width="4.42578125" style="2" customWidth="1"/>
    <col min="467" max="467" width="9.140625" style="2" customWidth="1"/>
    <col min="468" max="468" width="3.85546875" style="2" customWidth="1"/>
    <col min="469" max="469" width="13.85546875" style="2" customWidth="1"/>
    <col min="470" max="470" width="8.7109375" style="2"/>
    <col min="471" max="471" width="13" style="2" customWidth="1"/>
    <col min="472" max="472" width="8.7109375" style="2"/>
    <col min="473" max="473" width="0" style="2" hidden="1" customWidth="1"/>
    <col min="474" max="474" width="10.7109375" style="2" customWidth="1"/>
    <col min="475" max="479" width="8.7109375" style="2"/>
    <col min="480" max="480" width="5.5703125" style="2" customWidth="1"/>
    <col min="481" max="481" width="4.42578125" style="2" customWidth="1"/>
    <col min="482" max="482" width="13" style="2" customWidth="1"/>
    <col min="483" max="483" width="3.85546875" style="2" customWidth="1"/>
    <col min="484" max="484" width="13.85546875" style="2" customWidth="1"/>
    <col min="485" max="485" width="8.7109375" style="2"/>
    <col min="486" max="486" width="14" style="2" bestFit="1" customWidth="1"/>
    <col min="487" max="717" width="8.7109375" style="2"/>
    <col min="718" max="718" width="4.28515625" style="2" customWidth="1"/>
    <col min="719" max="719" width="50" style="2" customWidth="1"/>
    <col min="720" max="720" width="6.7109375" style="2" customWidth="1"/>
    <col min="721" max="721" width="5.5703125" style="2" customWidth="1"/>
    <col min="722" max="722" width="4.42578125" style="2" customWidth="1"/>
    <col min="723" max="723" width="9.140625" style="2" customWidth="1"/>
    <col min="724" max="724" width="3.85546875" style="2" customWidth="1"/>
    <col min="725" max="725" width="13.85546875" style="2" customWidth="1"/>
    <col min="726" max="726" width="8.7109375" style="2"/>
    <col min="727" max="727" width="13" style="2" customWidth="1"/>
    <col min="728" max="728" width="8.7109375" style="2"/>
    <col min="729" max="729" width="0" style="2" hidden="1" customWidth="1"/>
    <col min="730" max="730" width="10.7109375" style="2" customWidth="1"/>
    <col min="731" max="735" width="8.7109375" style="2"/>
    <col min="736" max="736" width="5.5703125" style="2" customWidth="1"/>
    <col min="737" max="737" width="4.42578125" style="2" customWidth="1"/>
    <col min="738" max="738" width="13" style="2" customWidth="1"/>
    <col min="739" max="739" width="3.85546875" style="2" customWidth="1"/>
    <col min="740" max="740" width="13.85546875" style="2" customWidth="1"/>
    <col min="741" max="741" width="8.7109375" style="2"/>
    <col min="742" max="742" width="14" style="2" bestFit="1" customWidth="1"/>
    <col min="743" max="973" width="8.7109375" style="2"/>
    <col min="974" max="974" width="4.28515625" style="2" customWidth="1"/>
    <col min="975" max="975" width="50" style="2" customWidth="1"/>
    <col min="976" max="976" width="6.7109375" style="2" customWidth="1"/>
    <col min="977" max="977" width="5.5703125" style="2" customWidth="1"/>
    <col min="978" max="978" width="4.42578125" style="2" customWidth="1"/>
    <col min="979" max="979" width="9.140625" style="2" customWidth="1"/>
    <col min="980" max="980" width="3.85546875" style="2" customWidth="1"/>
    <col min="981" max="981" width="13.85546875" style="2" customWidth="1"/>
    <col min="982" max="982" width="8.7109375" style="2"/>
    <col min="983" max="983" width="13" style="2" customWidth="1"/>
    <col min="984" max="984" width="8.7109375" style="2"/>
    <col min="985" max="985" width="0" style="2" hidden="1" customWidth="1"/>
    <col min="986" max="986" width="10.7109375" style="2" customWidth="1"/>
    <col min="987" max="991" width="8.7109375" style="2"/>
    <col min="992" max="992" width="5.5703125" style="2" customWidth="1"/>
    <col min="993" max="993" width="4.42578125" style="2" customWidth="1"/>
    <col min="994" max="994" width="13" style="2" customWidth="1"/>
    <col min="995" max="995" width="3.85546875" style="2" customWidth="1"/>
    <col min="996" max="996" width="13.85546875" style="2" customWidth="1"/>
    <col min="997" max="997" width="8.7109375" style="2"/>
    <col min="998" max="998" width="14" style="2" bestFit="1" customWidth="1"/>
    <col min="999" max="1229" width="8.7109375" style="2"/>
    <col min="1230" max="1230" width="4.28515625" style="2" customWidth="1"/>
    <col min="1231" max="1231" width="50" style="2" customWidth="1"/>
    <col min="1232" max="1232" width="6.7109375" style="2" customWidth="1"/>
    <col min="1233" max="1233" width="5.5703125" style="2" customWidth="1"/>
    <col min="1234" max="1234" width="4.42578125" style="2" customWidth="1"/>
    <col min="1235" max="1235" width="9.140625" style="2" customWidth="1"/>
    <col min="1236" max="1236" width="3.85546875" style="2" customWidth="1"/>
    <col min="1237" max="1237" width="13.85546875" style="2" customWidth="1"/>
    <col min="1238" max="1238" width="8.7109375" style="2"/>
    <col min="1239" max="1239" width="13" style="2" customWidth="1"/>
    <col min="1240" max="1240" width="8.7109375" style="2"/>
    <col min="1241" max="1241" width="0" style="2" hidden="1" customWidth="1"/>
    <col min="1242" max="1242" width="10.7109375" style="2" customWidth="1"/>
    <col min="1243" max="1247" width="8.7109375" style="2"/>
    <col min="1248" max="1248" width="5.5703125" style="2" customWidth="1"/>
    <col min="1249" max="1249" width="4.42578125" style="2" customWidth="1"/>
    <col min="1250" max="1250" width="13" style="2" customWidth="1"/>
    <col min="1251" max="1251" width="3.85546875" style="2" customWidth="1"/>
    <col min="1252" max="1252" width="13.85546875" style="2" customWidth="1"/>
    <col min="1253" max="1253" width="8.7109375" style="2"/>
    <col min="1254" max="1254" width="14" style="2" bestFit="1" customWidth="1"/>
    <col min="1255" max="1485" width="8.7109375" style="2"/>
    <col min="1486" max="1486" width="4.28515625" style="2" customWidth="1"/>
    <col min="1487" max="1487" width="50" style="2" customWidth="1"/>
    <col min="1488" max="1488" width="6.7109375" style="2" customWidth="1"/>
    <col min="1489" max="1489" width="5.5703125" style="2" customWidth="1"/>
    <col min="1490" max="1490" width="4.42578125" style="2" customWidth="1"/>
    <col min="1491" max="1491" width="9.140625" style="2" customWidth="1"/>
    <col min="1492" max="1492" width="3.85546875" style="2" customWidth="1"/>
    <col min="1493" max="1493" width="13.85546875" style="2" customWidth="1"/>
    <col min="1494" max="1494" width="8.7109375" style="2"/>
    <col min="1495" max="1495" width="13" style="2" customWidth="1"/>
    <col min="1496" max="1496" width="8.7109375" style="2"/>
    <col min="1497" max="1497" width="0" style="2" hidden="1" customWidth="1"/>
    <col min="1498" max="1498" width="10.7109375" style="2" customWidth="1"/>
    <col min="1499" max="1503" width="8.7109375" style="2"/>
    <col min="1504" max="1504" width="5.5703125" style="2" customWidth="1"/>
    <col min="1505" max="1505" width="4.42578125" style="2" customWidth="1"/>
    <col min="1506" max="1506" width="13" style="2" customWidth="1"/>
    <col min="1507" max="1507" width="3.85546875" style="2" customWidth="1"/>
    <col min="1508" max="1508" width="13.85546875" style="2" customWidth="1"/>
    <col min="1509" max="1509" width="8.7109375" style="2"/>
    <col min="1510" max="1510" width="14" style="2" bestFit="1" customWidth="1"/>
    <col min="1511" max="1741" width="8.7109375" style="2"/>
    <col min="1742" max="1742" width="4.28515625" style="2" customWidth="1"/>
    <col min="1743" max="1743" width="50" style="2" customWidth="1"/>
    <col min="1744" max="1744" width="6.7109375" style="2" customWidth="1"/>
    <col min="1745" max="1745" width="5.5703125" style="2" customWidth="1"/>
    <col min="1746" max="1746" width="4.42578125" style="2" customWidth="1"/>
    <col min="1747" max="1747" width="9.140625" style="2" customWidth="1"/>
    <col min="1748" max="1748" width="3.85546875" style="2" customWidth="1"/>
    <col min="1749" max="1749" width="13.85546875" style="2" customWidth="1"/>
    <col min="1750" max="1750" width="8.7109375" style="2"/>
    <col min="1751" max="1751" width="13" style="2" customWidth="1"/>
    <col min="1752" max="1752" width="8.7109375" style="2"/>
    <col min="1753" max="1753" width="0" style="2" hidden="1" customWidth="1"/>
    <col min="1754" max="1754" width="10.7109375" style="2" customWidth="1"/>
    <col min="1755" max="1759" width="8.7109375" style="2"/>
    <col min="1760" max="1760" width="5.5703125" style="2" customWidth="1"/>
    <col min="1761" max="1761" width="4.42578125" style="2" customWidth="1"/>
    <col min="1762" max="1762" width="13" style="2" customWidth="1"/>
    <col min="1763" max="1763" width="3.85546875" style="2" customWidth="1"/>
    <col min="1764" max="1764" width="13.85546875" style="2" customWidth="1"/>
    <col min="1765" max="1765" width="8.7109375" style="2"/>
    <col min="1766" max="1766" width="14" style="2" bestFit="1" customWidth="1"/>
    <col min="1767" max="1997" width="8.7109375" style="2"/>
    <col min="1998" max="1998" width="4.28515625" style="2" customWidth="1"/>
    <col min="1999" max="1999" width="50" style="2" customWidth="1"/>
    <col min="2000" max="2000" width="6.7109375" style="2" customWidth="1"/>
    <col min="2001" max="2001" width="5.5703125" style="2" customWidth="1"/>
    <col min="2002" max="2002" width="4.42578125" style="2" customWidth="1"/>
    <col min="2003" max="2003" width="9.140625" style="2" customWidth="1"/>
    <col min="2004" max="2004" width="3.85546875" style="2" customWidth="1"/>
    <col min="2005" max="2005" width="13.85546875" style="2" customWidth="1"/>
    <col min="2006" max="2006" width="8.7109375" style="2"/>
    <col min="2007" max="2007" width="13" style="2" customWidth="1"/>
    <col min="2008" max="2008" width="8.7109375" style="2"/>
    <col min="2009" max="2009" width="0" style="2" hidden="1" customWidth="1"/>
    <col min="2010" max="2010" width="10.7109375" style="2" customWidth="1"/>
    <col min="2011" max="2015" width="8.7109375" style="2"/>
    <col min="2016" max="2016" width="5.5703125" style="2" customWidth="1"/>
    <col min="2017" max="2017" width="4.42578125" style="2" customWidth="1"/>
    <col min="2018" max="2018" width="13" style="2" customWidth="1"/>
    <col min="2019" max="2019" width="3.85546875" style="2" customWidth="1"/>
    <col min="2020" max="2020" width="13.85546875" style="2" customWidth="1"/>
    <col min="2021" max="2021" width="8.7109375" style="2"/>
    <col min="2022" max="2022" width="14" style="2" bestFit="1" customWidth="1"/>
    <col min="2023" max="2253" width="8.7109375" style="2"/>
    <col min="2254" max="2254" width="4.28515625" style="2" customWidth="1"/>
    <col min="2255" max="2255" width="50" style="2" customWidth="1"/>
    <col min="2256" max="2256" width="6.7109375" style="2" customWidth="1"/>
    <col min="2257" max="2257" width="5.5703125" style="2" customWidth="1"/>
    <col min="2258" max="2258" width="4.42578125" style="2" customWidth="1"/>
    <col min="2259" max="2259" width="9.140625" style="2" customWidth="1"/>
    <col min="2260" max="2260" width="3.85546875" style="2" customWidth="1"/>
    <col min="2261" max="2261" width="13.85546875" style="2" customWidth="1"/>
    <col min="2262" max="2262" width="8.7109375" style="2"/>
    <col min="2263" max="2263" width="13" style="2" customWidth="1"/>
    <col min="2264" max="2264" width="8.7109375" style="2"/>
    <col min="2265" max="2265" width="0" style="2" hidden="1" customWidth="1"/>
    <col min="2266" max="2266" width="10.7109375" style="2" customWidth="1"/>
    <col min="2267" max="2271" width="8.7109375" style="2"/>
    <col min="2272" max="2272" width="5.5703125" style="2" customWidth="1"/>
    <col min="2273" max="2273" width="4.42578125" style="2" customWidth="1"/>
    <col min="2274" max="2274" width="13" style="2" customWidth="1"/>
    <col min="2275" max="2275" width="3.85546875" style="2" customWidth="1"/>
    <col min="2276" max="2276" width="13.85546875" style="2" customWidth="1"/>
    <col min="2277" max="2277" width="8.7109375" style="2"/>
    <col min="2278" max="2278" width="14" style="2" bestFit="1" customWidth="1"/>
    <col min="2279" max="2509" width="8.7109375" style="2"/>
    <col min="2510" max="2510" width="4.28515625" style="2" customWidth="1"/>
    <col min="2511" max="2511" width="50" style="2" customWidth="1"/>
    <col min="2512" max="2512" width="6.7109375" style="2" customWidth="1"/>
    <col min="2513" max="2513" width="5.5703125" style="2" customWidth="1"/>
    <col min="2514" max="2514" width="4.42578125" style="2" customWidth="1"/>
    <col min="2515" max="2515" width="9.140625" style="2" customWidth="1"/>
    <col min="2516" max="2516" width="3.85546875" style="2" customWidth="1"/>
    <col min="2517" max="2517" width="13.85546875" style="2" customWidth="1"/>
    <col min="2518" max="2518" width="8.7109375" style="2"/>
    <col min="2519" max="2519" width="13" style="2" customWidth="1"/>
    <col min="2520" max="2520" width="8.7109375" style="2"/>
    <col min="2521" max="2521" width="0" style="2" hidden="1" customWidth="1"/>
    <col min="2522" max="2522" width="10.7109375" style="2" customWidth="1"/>
    <col min="2523" max="2527" width="8.7109375" style="2"/>
    <col min="2528" max="2528" width="5.5703125" style="2" customWidth="1"/>
    <col min="2529" max="2529" width="4.42578125" style="2" customWidth="1"/>
    <col min="2530" max="2530" width="13" style="2" customWidth="1"/>
    <col min="2531" max="2531" width="3.85546875" style="2" customWidth="1"/>
    <col min="2532" max="2532" width="13.85546875" style="2" customWidth="1"/>
    <col min="2533" max="2533" width="8.7109375" style="2"/>
    <col min="2534" max="2534" width="14" style="2" bestFit="1" customWidth="1"/>
    <col min="2535" max="2765" width="8.7109375" style="2"/>
    <col min="2766" max="2766" width="4.28515625" style="2" customWidth="1"/>
    <col min="2767" max="2767" width="50" style="2" customWidth="1"/>
    <col min="2768" max="2768" width="6.7109375" style="2" customWidth="1"/>
    <col min="2769" max="2769" width="5.5703125" style="2" customWidth="1"/>
    <col min="2770" max="2770" width="4.42578125" style="2" customWidth="1"/>
    <col min="2771" max="2771" width="9.140625" style="2" customWidth="1"/>
    <col min="2772" max="2772" width="3.85546875" style="2" customWidth="1"/>
    <col min="2773" max="2773" width="13.85546875" style="2" customWidth="1"/>
    <col min="2774" max="2774" width="8.7109375" style="2"/>
    <col min="2775" max="2775" width="13" style="2" customWidth="1"/>
    <col min="2776" max="2776" width="8.7109375" style="2"/>
    <col min="2777" max="2777" width="0" style="2" hidden="1" customWidth="1"/>
    <col min="2778" max="2778" width="10.7109375" style="2" customWidth="1"/>
    <col min="2779" max="2783" width="8.7109375" style="2"/>
    <col min="2784" max="2784" width="5.5703125" style="2" customWidth="1"/>
    <col min="2785" max="2785" width="4.42578125" style="2" customWidth="1"/>
    <col min="2786" max="2786" width="13" style="2" customWidth="1"/>
    <col min="2787" max="2787" width="3.85546875" style="2" customWidth="1"/>
    <col min="2788" max="2788" width="13.85546875" style="2" customWidth="1"/>
    <col min="2789" max="2789" width="8.7109375" style="2"/>
    <col min="2790" max="2790" width="14" style="2" bestFit="1" customWidth="1"/>
    <col min="2791" max="3021" width="8.7109375" style="2"/>
    <col min="3022" max="3022" width="4.28515625" style="2" customWidth="1"/>
    <col min="3023" max="3023" width="50" style="2" customWidth="1"/>
    <col min="3024" max="3024" width="6.7109375" style="2" customWidth="1"/>
    <col min="3025" max="3025" width="5.5703125" style="2" customWidth="1"/>
    <col min="3026" max="3026" width="4.42578125" style="2" customWidth="1"/>
    <col min="3027" max="3027" width="9.140625" style="2" customWidth="1"/>
    <col min="3028" max="3028" width="3.85546875" style="2" customWidth="1"/>
    <col min="3029" max="3029" width="13.85546875" style="2" customWidth="1"/>
    <col min="3030" max="3030" width="8.7109375" style="2"/>
    <col min="3031" max="3031" width="13" style="2" customWidth="1"/>
    <col min="3032" max="3032" width="8.7109375" style="2"/>
    <col min="3033" max="3033" width="0" style="2" hidden="1" customWidth="1"/>
    <col min="3034" max="3034" width="10.7109375" style="2" customWidth="1"/>
    <col min="3035" max="3039" width="8.7109375" style="2"/>
    <col min="3040" max="3040" width="5.5703125" style="2" customWidth="1"/>
    <col min="3041" max="3041" width="4.42578125" style="2" customWidth="1"/>
    <col min="3042" max="3042" width="13" style="2" customWidth="1"/>
    <col min="3043" max="3043" width="3.85546875" style="2" customWidth="1"/>
    <col min="3044" max="3044" width="13.85546875" style="2" customWidth="1"/>
    <col min="3045" max="3045" width="8.7109375" style="2"/>
    <col min="3046" max="3046" width="14" style="2" bestFit="1" customWidth="1"/>
    <col min="3047" max="3277" width="8.7109375" style="2"/>
    <col min="3278" max="3278" width="4.28515625" style="2" customWidth="1"/>
    <col min="3279" max="3279" width="50" style="2" customWidth="1"/>
    <col min="3280" max="3280" width="6.7109375" style="2" customWidth="1"/>
    <col min="3281" max="3281" width="5.5703125" style="2" customWidth="1"/>
    <col min="3282" max="3282" width="4.42578125" style="2" customWidth="1"/>
    <col min="3283" max="3283" width="9.140625" style="2" customWidth="1"/>
    <col min="3284" max="3284" width="3.85546875" style="2" customWidth="1"/>
    <col min="3285" max="3285" width="13.85546875" style="2" customWidth="1"/>
    <col min="3286" max="3286" width="8.7109375" style="2"/>
    <col min="3287" max="3287" width="13" style="2" customWidth="1"/>
    <col min="3288" max="3288" width="8.7109375" style="2"/>
    <col min="3289" max="3289" width="0" style="2" hidden="1" customWidth="1"/>
    <col min="3290" max="3290" width="10.7109375" style="2" customWidth="1"/>
    <col min="3291" max="3295" width="8.7109375" style="2"/>
    <col min="3296" max="3296" width="5.5703125" style="2" customWidth="1"/>
    <col min="3297" max="3297" width="4.42578125" style="2" customWidth="1"/>
    <col min="3298" max="3298" width="13" style="2" customWidth="1"/>
    <col min="3299" max="3299" width="3.85546875" style="2" customWidth="1"/>
    <col min="3300" max="3300" width="13.85546875" style="2" customWidth="1"/>
    <col min="3301" max="3301" width="8.7109375" style="2"/>
    <col min="3302" max="3302" width="14" style="2" bestFit="1" customWidth="1"/>
    <col min="3303" max="3533" width="8.7109375" style="2"/>
    <col min="3534" max="3534" width="4.28515625" style="2" customWidth="1"/>
    <col min="3535" max="3535" width="50" style="2" customWidth="1"/>
    <col min="3536" max="3536" width="6.7109375" style="2" customWidth="1"/>
    <col min="3537" max="3537" width="5.5703125" style="2" customWidth="1"/>
    <col min="3538" max="3538" width="4.42578125" style="2" customWidth="1"/>
    <col min="3539" max="3539" width="9.140625" style="2" customWidth="1"/>
    <col min="3540" max="3540" width="3.85546875" style="2" customWidth="1"/>
    <col min="3541" max="3541" width="13.85546875" style="2" customWidth="1"/>
    <col min="3542" max="3542" width="8.7109375" style="2"/>
    <col min="3543" max="3543" width="13" style="2" customWidth="1"/>
    <col min="3544" max="3544" width="8.7109375" style="2"/>
    <col min="3545" max="3545" width="0" style="2" hidden="1" customWidth="1"/>
    <col min="3546" max="3546" width="10.7109375" style="2" customWidth="1"/>
    <col min="3547" max="3551" width="8.7109375" style="2"/>
    <col min="3552" max="3552" width="5.5703125" style="2" customWidth="1"/>
    <col min="3553" max="3553" width="4.42578125" style="2" customWidth="1"/>
    <col min="3554" max="3554" width="13" style="2" customWidth="1"/>
    <col min="3555" max="3555" width="3.85546875" style="2" customWidth="1"/>
    <col min="3556" max="3556" width="13.85546875" style="2" customWidth="1"/>
    <col min="3557" max="3557" width="8.7109375" style="2"/>
    <col min="3558" max="3558" width="14" style="2" bestFit="1" customWidth="1"/>
    <col min="3559" max="3789" width="8.7109375" style="2"/>
    <col min="3790" max="3790" width="4.28515625" style="2" customWidth="1"/>
    <col min="3791" max="3791" width="50" style="2" customWidth="1"/>
    <col min="3792" max="3792" width="6.7109375" style="2" customWidth="1"/>
    <col min="3793" max="3793" width="5.5703125" style="2" customWidth="1"/>
    <col min="3794" max="3794" width="4.42578125" style="2" customWidth="1"/>
    <col min="3795" max="3795" width="9.140625" style="2" customWidth="1"/>
    <col min="3796" max="3796" width="3.85546875" style="2" customWidth="1"/>
    <col min="3797" max="3797" width="13.85546875" style="2" customWidth="1"/>
    <col min="3798" max="3798" width="8.7109375" style="2"/>
    <col min="3799" max="3799" width="13" style="2" customWidth="1"/>
    <col min="3800" max="3800" width="8.7109375" style="2"/>
    <col min="3801" max="3801" width="0" style="2" hidden="1" customWidth="1"/>
    <col min="3802" max="3802" width="10.7109375" style="2" customWidth="1"/>
    <col min="3803" max="3807" width="8.7109375" style="2"/>
    <col min="3808" max="3808" width="5.5703125" style="2" customWidth="1"/>
    <col min="3809" max="3809" width="4.42578125" style="2" customWidth="1"/>
    <col min="3810" max="3810" width="13" style="2" customWidth="1"/>
    <col min="3811" max="3811" width="3.85546875" style="2" customWidth="1"/>
    <col min="3812" max="3812" width="13.85546875" style="2" customWidth="1"/>
    <col min="3813" max="3813" width="8.7109375" style="2"/>
    <col min="3814" max="3814" width="14" style="2" bestFit="1" customWidth="1"/>
    <col min="3815" max="4045" width="8.7109375" style="2"/>
    <col min="4046" max="4046" width="4.28515625" style="2" customWidth="1"/>
    <col min="4047" max="4047" width="50" style="2" customWidth="1"/>
    <col min="4048" max="4048" width="6.7109375" style="2" customWidth="1"/>
    <col min="4049" max="4049" width="5.5703125" style="2" customWidth="1"/>
    <col min="4050" max="4050" width="4.42578125" style="2" customWidth="1"/>
    <col min="4051" max="4051" width="9.140625" style="2" customWidth="1"/>
    <col min="4052" max="4052" width="3.85546875" style="2" customWidth="1"/>
    <col min="4053" max="4053" width="13.85546875" style="2" customWidth="1"/>
    <col min="4054" max="4054" width="8.7109375" style="2"/>
    <col min="4055" max="4055" width="13" style="2" customWidth="1"/>
    <col min="4056" max="4056" width="8.7109375" style="2"/>
    <col min="4057" max="4057" width="0" style="2" hidden="1" customWidth="1"/>
    <col min="4058" max="4058" width="10.7109375" style="2" customWidth="1"/>
    <col min="4059" max="4063" width="8.7109375" style="2"/>
    <col min="4064" max="4064" width="5.5703125" style="2" customWidth="1"/>
    <col min="4065" max="4065" width="4.42578125" style="2" customWidth="1"/>
    <col min="4066" max="4066" width="13" style="2" customWidth="1"/>
    <col min="4067" max="4067" width="3.85546875" style="2" customWidth="1"/>
    <col min="4068" max="4068" width="13.85546875" style="2" customWidth="1"/>
    <col min="4069" max="4069" width="8.7109375" style="2"/>
    <col min="4070" max="4070" width="14" style="2" bestFit="1" customWidth="1"/>
    <col min="4071" max="4301" width="8.7109375" style="2"/>
    <col min="4302" max="4302" width="4.28515625" style="2" customWidth="1"/>
    <col min="4303" max="4303" width="50" style="2" customWidth="1"/>
    <col min="4304" max="4304" width="6.7109375" style="2" customWidth="1"/>
    <col min="4305" max="4305" width="5.5703125" style="2" customWidth="1"/>
    <col min="4306" max="4306" width="4.42578125" style="2" customWidth="1"/>
    <col min="4307" max="4307" width="9.140625" style="2" customWidth="1"/>
    <col min="4308" max="4308" width="3.85546875" style="2" customWidth="1"/>
    <col min="4309" max="4309" width="13.85546875" style="2" customWidth="1"/>
    <col min="4310" max="4310" width="8.7109375" style="2"/>
    <col min="4311" max="4311" width="13" style="2" customWidth="1"/>
    <col min="4312" max="4312" width="8.7109375" style="2"/>
    <col min="4313" max="4313" width="0" style="2" hidden="1" customWidth="1"/>
    <col min="4314" max="4314" width="10.7109375" style="2" customWidth="1"/>
    <col min="4315" max="4319" width="8.7109375" style="2"/>
    <col min="4320" max="4320" width="5.5703125" style="2" customWidth="1"/>
    <col min="4321" max="4321" width="4.42578125" style="2" customWidth="1"/>
    <col min="4322" max="4322" width="13" style="2" customWidth="1"/>
    <col min="4323" max="4323" width="3.85546875" style="2" customWidth="1"/>
    <col min="4324" max="4324" width="13.85546875" style="2" customWidth="1"/>
    <col min="4325" max="4325" width="8.7109375" style="2"/>
    <col min="4326" max="4326" width="14" style="2" bestFit="1" customWidth="1"/>
    <col min="4327" max="4557" width="8.7109375" style="2"/>
    <col min="4558" max="4558" width="4.28515625" style="2" customWidth="1"/>
    <col min="4559" max="4559" width="50" style="2" customWidth="1"/>
    <col min="4560" max="4560" width="6.7109375" style="2" customWidth="1"/>
    <col min="4561" max="4561" width="5.5703125" style="2" customWidth="1"/>
    <col min="4562" max="4562" width="4.42578125" style="2" customWidth="1"/>
    <col min="4563" max="4563" width="9.140625" style="2" customWidth="1"/>
    <col min="4564" max="4564" width="3.85546875" style="2" customWidth="1"/>
    <col min="4565" max="4565" width="13.85546875" style="2" customWidth="1"/>
    <col min="4566" max="4566" width="8.7109375" style="2"/>
    <col min="4567" max="4567" width="13" style="2" customWidth="1"/>
    <col min="4568" max="4568" width="8.7109375" style="2"/>
    <col min="4569" max="4569" width="0" style="2" hidden="1" customWidth="1"/>
    <col min="4570" max="4570" width="10.7109375" style="2" customWidth="1"/>
    <col min="4571" max="4575" width="8.7109375" style="2"/>
    <col min="4576" max="4576" width="5.5703125" style="2" customWidth="1"/>
    <col min="4577" max="4577" width="4.42578125" style="2" customWidth="1"/>
    <col min="4578" max="4578" width="13" style="2" customWidth="1"/>
    <col min="4579" max="4579" width="3.85546875" style="2" customWidth="1"/>
    <col min="4580" max="4580" width="13.85546875" style="2" customWidth="1"/>
    <col min="4581" max="4581" width="8.7109375" style="2"/>
    <col min="4582" max="4582" width="14" style="2" bestFit="1" customWidth="1"/>
    <col min="4583" max="4813" width="8.7109375" style="2"/>
    <col min="4814" max="4814" width="4.28515625" style="2" customWidth="1"/>
    <col min="4815" max="4815" width="50" style="2" customWidth="1"/>
    <col min="4816" max="4816" width="6.7109375" style="2" customWidth="1"/>
    <col min="4817" max="4817" width="5.5703125" style="2" customWidth="1"/>
    <col min="4818" max="4818" width="4.42578125" style="2" customWidth="1"/>
    <col min="4819" max="4819" width="9.140625" style="2" customWidth="1"/>
    <col min="4820" max="4820" width="3.85546875" style="2" customWidth="1"/>
    <col min="4821" max="4821" width="13.85546875" style="2" customWidth="1"/>
    <col min="4822" max="4822" width="8.7109375" style="2"/>
    <col min="4823" max="4823" width="13" style="2" customWidth="1"/>
    <col min="4824" max="4824" width="8.7109375" style="2"/>
    <col min="4825" max="4825" width="0" style="2" hidden="1" customWidth="1"/>
    <col min="4826" max="4826" width="10.7109375" style="2" customWidth="1"/>
    <col min="4827" max="4831" width="8.7109375" style="2"/>
    <col min="4832" max="4832" width="5.5703125" style="2" customWidth="1"/>
    <col min="4833" max="4833" width="4.42578125" style="2" customWidth="1"/>
    <col min="4834" max="4834" width="13" style="2" customWidth="1"/>
    <col min="4835" max="4835" width="3.85546875" style="2" customWidth="1"/>
    <col min="4836" max="4836" width="13.85546875" style="2" customWidth="1"/>
    <col min="4837" max="4837" width="8.7109375" style="2"/>
    <col min="4838" max="4838" width="14" style="2" bestFit="1" customWidth="1"/>
    <col min="4839" max="5069" width="8.7109375" style="2"/>
    <col min="5070" max="5070" width="4.28515625" style="2" customWidth="1"/>
    <col min="5071" max="5071" width="50" style="2" customWidth="1"/>
    <col min="5072" max="5072" width="6.7109375" style="2" customWidth="1"/>
    <col min="5073" max="5073" width="5.5703125" style="2" customWidth="1"/>
    <col min="5074" max="5074" width="4.42578125" style="2" customWidth="1"/>
    <col min="5075" max="5075" width="9.140625" style="2" customWidth="1"/>
    <col min="5076" max="5076" width="3.85546875" style="2" customWidth="1"/>
    <col min="5077" max="5077" width="13.85546875" style="2" customWidth="1"/>
    <col min="5078" max="5078" width="8.7109375" style="2"/>
    <col min="5079" max="5079" width="13" style="2" customWidth="1"/>
    <col min="5080" max="5080" width="8.7109375" style="2"/>
    <col min="5081" max="5081" width="0" style="2" hidden="1" customWidth="1"/>
    <col min="5082" max="5082" width="10.7109375" style="2" customWidth="1"/>
    <col min="5083" max="5087" width="8.7109375" style="2"/>
    <col min="5088" max="5088" width="5.5703125" style="2" customWidth="1"/>
    <col min="5089" max="5089" width="4.42578125" style="2" customWidth="1"/>
    <col min="5090" max="5090" width="13" style="2" customWidth="1"/>
    <col min="5091" max="5091" width="3.85546875" style="2" customWidth="1"/>
    <col min="5092" max="5092" width="13.85546875" style="2" customWidth="1"/>
    <col min="5093" max="5093" width="8.7109375" style="2"/>
    <col min="5094" max="5094" width="14" style="2" bestFit="1" customWidth="1"/>
    <col min="5095" max="5325" width="8.7109375" style="2"/>
    <col min="5326" max="5326" width="4.28515625" style="2" customWidth="1"/>
    <col min="5327" max="5327" width="50" style="2" customWidth="1"/>
    <col min="5328" max="5328" width="6.7109375" style="2" customWidth="1"/>
    <col min="5329" max="5329" width="5.5703125" style="2" customWidth="1"/>
    <col min="5330" max="5330" width="4.42578125" style="2" customWidth="1"/>
    <col min="5331" max="5331" width="9.140625" style="2" customWidth="1"/>
    <col min="5332" max="5332" width="3.85546875" style="2" customWidth="1"/>
    <col min="5333" max="5333" width="13.85546875" style="2" customWidth="1"/>
    <col min="5334" max="5334" width="8.7109375" style="2"/>
    <col min="5335" max="5335" width="13" style="2" customWidth="1"/>
    <col min="5336" max="5336" width="8.7109375" style="2"/>
    <col min="5337" max="5337" width="0" style="2" hidden="1" customWidth="1"/>
    <col min="5338" max="5338" width="10.7109375" style="2" customWidth="1"/>
    <col min="5339" max="5343" width="8.7109375" style="2"/>
    <col min="5344" max="5344" width="5.5703125" style="2" customWidth="1"/>
    <col min="5345" max="5345" width="4.42578125" style="2" customWidth="1"/>
    <col min="5346" max="5346" width="13" style="2" customWidth="1"/>
    <col min="5347" max="5347" width="3.85546875" style="2" customWidth="1"/>
    <col min="5348" max="5348" width="13.85546875" style="2" customWidth="1"/>
    <col min="5349" max="5349" width="8.7109375" style="2"/>
    <col min="5350" max="5350" width="14" style="2" bestFit="1" customWidth="1"/>
    <col min="5351" max="5581" width="8.7109375" style="2"/>
    <col min="5582" max="5582" width="4.28515625" style="2" customWidth="1"/>
    <col min="5583" max="5583" width="50" style="2" customWidth="1"/>
    <col min="5584" max="5584" width="6.7109375" style="2" customWidth="1"/>
    <col min="5585" max="5585" width="5.5703125" style="2" customWidth="1"/>
    <col min="5586" max="5586" width="4.42578125" style="2" customWidth="1"/>
    <col min="5587" max="5587" width="9.140625" style="2" customWidth="1"/>
    <col min="5588" max="5588" width="3.85546875" style="2" customWidth="1"/>
    <col min="5589" max="5589" width="13.85546875" style="2" customWidth="1"/>
    <col min="5590" max="5590" width="8.7109375" style="2"/>
    <col min="5591" max="5591" width="13" style="2" customWidth="1"/>
    <col min="5592" max="5592" width="8.7109375" style="2"/>
    <col min="5593" max="5593" width="0" style="2" hidden="1" customWidth="1"/>
    <col min="5594" max="5594" width="10.7109375" style="2" customWidth="1"/>
    <col min="5595" max="5599" width="8.7109375" style="2"/>
    <col min="5600" max="5600" width="5.5703125" style="2" customWidth="1"/>
    <col min="5601" max="5601" width="4.42578125" style="2" customWidth="1"/>
    <col min="5602" max="5602" width="13" style="2" customWidth="1"/>
    <col min="5603" max="5603" width="3.85546875" style="2" customWidth="1"/>
    <col min="5604" max="5604" width="13.85546875" style="2" customWidth="1"/>
    <col min="5605" max="5605" width="8.7109375" style="2"/>
    <col min="5606" max="5606" width="14" style="2" bestFit="1" customWidth="1"/>
    <col min="5607" max="5837" width="8.7109375" style="2"/>
    <col min="5838" max="5838" width="4.28515625" style="2" customWidth="1"/>
    <col min="5839" max="5839" width="50" style="2" customWidth="1"/>
    <col min="5840" max="5840" width="6.7109375" style="2" customWidth="1"/>
    <col min="5841" max="5841" width="5.5703125" style="2" customWidth="1"/>
    <col min="5842" max="5842" width="4.42578125" style="2" customWidth="1"/>
    <col min="5843" max="5843" width="9.140625" style="2" customWidth="1"/>
    <col min="5844" max="5844" width="3.85546875" style="2" customWidth="1"/>
    <col min="5845" max="5845" width="13.85546875" style="2" customWidth="1"/>
    <col min="5846" max="5846" width="8.7109375" style="2"/>
    <col min="5847" max="5847" width="13" style="2" customWidth="1"/>
    <col min="5848" max="5848" width="8.7109375" style="2"/>
    <col min="5849" max="5849" width="0" style="2" hidden="1" customWidth="1"/>
    <col min="5850" max="5850" width="10.7109375" style="2" customWidth="1"/>
    <col min="5851" max="5855" width="8.7109375" style="2"/>
    <col min="5856" max="5856" width="5.5703125" style="2" customWidth="1"/>
    <col min="5857" max="5857" width="4.42578125" style="2" customWidth="1"/>
    <col min="5858" max="5858" width="13" style="2" customWidth="1"/>
    <col min="5859" max="5859" width="3.85546875" style="2" customWidth="1"/>
    <col min="5860" max="5860" width="13.85546875" style="2" customWidth="1"/>
    <col min="5861" max="5861" width="8.7109375" style="2"/>
    <col min="5862" max="5862" width="14" style="2" bestFit="1" customWidth="1"/>
    <col min="5863" max="6093" width="8.7109375" style="2"/>
    <col min="6094" max="6094" width="4.28515625" style="2" customWidth="1"/>
    <col min="6095" max="6095" width="50" style="2" customWidth="1"/>
    <col min="6096" max="6096" width="6.7109375" style="2" customWidth="1"/>
    <col min="6097" max="6097" width="5.5703125" style="2" customWidth="1"/>
    <col min="6098" max="6098" width="4.42578125" style="2" customWidth="1"/>
    <col min="6099" max="6099" width="9.140625" style="2" customWidth="1"/>
    <col min="6100" max="6100" width="3.85546875" style="2" customWidth="1"/>
    <col min="6101" max="6101" width="13.85546875" style="2" customWidth="1"/>
    <col min="6102" max="6102" width="8.7109375" style="2"/>
    <col min="6103" max="6103" width="13" style="2" customWidth="1"/>
    <col min="6104" max="6104" width="8.7109375" style="2"/>
    <col min="6105" max="6105" width="0" style="2" hidden="1" customWidth="1"/>
    <col min="6106" max="6106" width="10.7109375" style="2" customWidth="1"/>
    <col min="6107" max="6111" width="8.7109375" style="2"/>
    <col min="6112" max="6112" width="5.5703125" style="2" customWidth="1"/>
    <col min="6113" max="6113" width="4.42578125" style="2" customWidth="1"/>
    <col min="6114" max="6114" width="13" style="2" customWidth="1"/>
    <col min="6115" max="6115" width="3.85546875" style="2" customWidth="1"/>
    <col min="6116" max="6116" width="13.85546875" style="2" customWidth="1"/>
    <col min="6117" max="6117" width="8.7109375" style="2"/>
    <col min="6118" max="6118" width="14" style="2" bestFit="1" customWidth="1"/>
    <col min="6119" max="6349" width="8.7109375" style="2"/>
    <col min="6350" max="6350" width="4.28515625" style="2" customWidth="1"/>
    <col min="6351" max="6351" width="50" style="2" customWidth="1"/>
    <col min="6352" max="6352" width="6.7109375" style="2" customWidth="1"/>
    <col min="6353" max="6353" width="5.5703125" style="2" customWidth="1"/>
    <col min="6354" max="6354" width="4.42578125" style="2" customWidth="1"/>
    <col min="6355" max="6355" width="9.140625" style="2" customWidth="1"/>
    <col min="6356" max="6356" width="3.85546875" style="2" customWidth="1"/>
    <col min="6357" max="6357" width="13.85546875" style="2" customWidth="1"/>
    <col min="6358" max="6358" width="8.7109375" style="2"/>
    <col min="6359" max="6359" width="13" style="2" customWidth="1"/>
    <col min="6360" max="6360" width="8.7109375" style="2"/>
    <col min="6361" max="6361" width="0" style="2" hidden="1" customWidth="1"/>
    <col min="6362" max="6362" width="10.7109375" style="2" customWidth="1"/>
    <col min="6363" max="6367" width="8.7109375" style="2"/>
    <col min="6368" max="6368" width="5.5703125" style="2" customWidth="1"/>
    <col min="6369" max="6369" width="4.42578125" style="2" customWidth="1"/>
    <col min="6370" max="6370" width="13" style="2" customWidth="1"/>
    <col min="6371" max="6371" width="3.85546875" style="2" customWidth="1"/>
    <col min="6372" max="6372" width="13.85546875" style="2" customWidth="1"/>
    <col min="6373" max="6373" width="8.7109375" style="2"/>
    <col min="6374" max="6374" width="14" style="2" bestFit="1" customWidth="1"/>
    <col min="6375" max="6605" width="8.7109375" style="2"/>
    <col min="6606" max="6606" width="4.28515625" style="2" customWidth="1"/>
    <col min="6607" max="6607" width="50" style="2" customWidth="1"/>
    <col min="6608" max="6608" width="6.7109375" style="2" customWidth="1"/>
    <col min="6609" max="6609" width="5.5703125" style="2" customWidth="1"/>
    <col min="6610" max="6610" width="4.42578125" style="2" customWidth="1"/>
    <col min="6611" max="6611" width="9.140625" style="2" customWidth="1"/>
    <col min="6612" max="6612" width="3.85546875" style="2" customWidth="1"/>
    <col min="6613" max="6613" width="13.85546875" style="2" customWidth="1"/>
    <col min="6614" max="6614" width="8.7109375" style="2"/>
    <col min="6615" max="6615" width="13" style="2" customWidth="1"/>
    <col min="6616" max="6616" width="8.7109375" style="2"/>
    <col min="6617" max="6617" width="0" style="2" hidden="1" customWidth="1"/>
    <col min="6618" max="6618" width="10.7109375" style="2" customWidth="1"/>
    <col min="6619" max="6623" width="8.7109375" style="2"/>
    <col min="6624" max="6624" width="5.5703125" style="2" customWidth="1"/>
    <col min="6625" max="6625" width="4.42578125" style="2" customWidth="1"/>
    <col min="6626" max="6626" width="13" style="2" customWidth="1"/>
    <col min="6627" max="6627" width="3.85546875" style="2" customWidth="1"/>
    <col min="6628" max="6628" width="13.85546875" style="2" customWidth="1"/>
    <col min="6629" max="6629" width="8.7109375" style="2"/>
    <col min="6630" max="6630" width="14" style="2" bestFit="1" customWidth="1"/>
    <col min="6631" max="6861" width="8.7109375" style="2"/>
    <col min="6862" max="6862" width="4.28515625" style="2" customWidth="1"/>
    <col min="6863" max="6863" width="50" style="2" customWidth="1"/>
    <col min="6864" max="6864" width="6.7109375" style="2" customWidth="1"/>
    <col min="6865" max="6865" width="5.5703125" style="2" customWidth="1"/>
    <col min="6866" max="6866" width="4.42578125" style="2" customWidth="1"/>
    <col min="6867" max="6867" width="9.140625" style="2" customWidth="1"/>
    <col min="6868" max="6868" width="3.85546875" style="2" customWidth="1"/>
    <col min="6869" max="6869" width="13.85546875" style="2" customWidth="1"/>
    <col min="6870" max="6870" width="8.7109375" style="2"/>
    <col min="6871" max="6871" width="13" style="2" customWidth="1"/>
    <col min="6872" max="6872" width="8.7109375" style="2"/>
    <col min="6873" max="6873" width="0" style="2" hidden="1" customWidth="1"/>
    <col min="6874" max="6874" width="10.7109375" style="2" customWidth="1"/>
    <col min="6875" max="6879" width="8.7109375" style="2"/>
    <col min="6880" max="6880" width="5.5703125" style="2" customWidth="1"/>
    <col min="6881" max="6881" width="4.42578125" style="2" customWidth="1"/>
    <col min="6882" max="6882" width="13" style="2" customWidth="1"/>
    <col min="6883" max="6883" width="3.85546875" style="2" customWidth="1"/>
    <col min="6884" max="6884" width="13.85546875" style="2" customWidth="1"/>
    <col min="6885" max="6885" width="8.7109375" style="2"/>
    <col min="6886" max="6886" width="14" style="2" bestFit="1" customWidth="1"/>
    <col min="6887" max="7117" width="8.7109375" style="2"/>
    <col min="7118" max="7118" width="4.28515625" style="2" customWidth="1"/>
    <col min="7119" max="7119" width="50" style="2" customWidth="1"/>
    <col min="7120" max="7120" width="6.7109375" style="2" customWidth="1"/>
    <col min="7121" max="7121" width="5.5703125" style="2" customWidth="1"/>
    <col min="7122" max="7122" width="4.42578125" style="2" customWidth="1"/>
    <col min="7123" max="7123" width="9.140625" style="2" customWidth="1"/>
    <col min="7124" max="7124" width="3.85546875" style="2" customWidth="1"/>
    <col min="7125" max="7125" width="13.85546875" style="2" customWidth="1"/>
    <col min="7126" max="7126" width="8.7109375" style="2"/>
    <col min="7127" max="7127" width="13" style="2" customWidth="1"/>
    <col min="7128" max="7128" width="8.7109375" style="2"/>
    <col min="7129" max="7129" width="0" style="2" hidden="1" customWidth="1"/>
    <col min="7130" max="7130" width="10.7109375" style="2" customWidth="1"/>
    <col min="7131" max="7135" width="8.7109375" style="2"/>
    <col min="7136" max="7136" width="5.5703125" style="2" customWidth="1"/>
    <col min="7137" max="7137" width="4.42578125" style="2" customWidth="1"/>
    <col min="7138" max="7138" width="13" style="2" customWidth="1"/>
    <col min="7139" max="7139" width="3.85546875" style="2" customWidth="1"/>
    <col min="7140" max="7140" width="13.85546875" style="2" customWidth="1"/>
    <col min="7141" max="7141" width="8.7109375" style="2"/>
    <col min="7142" max="7142" width="14" style="2" bestFit="1" customWidth="1"/>
    <col min="7143" max="7373" width="8.7109375" style="2"/>
    <col min="7374" max="7374" width="4.28515625" style="2" customWidth="1"/>
    <col min="7375" max="7375" width="50" style="2" customWidth="1"/>
    <col min="7376" max="7376" width="6.7109375" style="2" customWidth="1"/>
    <col min="7377" max="7377" width="5.5703125" style="2" customWidth="1"/>
    <col min="7378" max="7378" width="4.42578125" style="2" customWidth="1"/>
    <col min="7379" max="7379" width="9.140625" style="2" customWidth="1"/>
    <col min="7380" max="7380" width="3.85546875" style="2" customWidth="1"/>
    <col min="7381" max="7381" width="13.85546875" style="2" customWidth="1"/>
    <col min="7382" max="7382" width="8.7109375" style="2"/>
    <col min="7383" max="7383" width="13" style="2" customWidth="1"/>
    <col min="7384" max="7384" width="8.7109375" style="2"/>
    <col min="7385" max="7385" width="0" style="2" hidden="1" customWidth="1"/>
    <col min="7386" max="7386" width="10.7109375" style="2" customWidth="1"/>
    <col min="7387" max="7391" width="8.7109375" style="2"/>
    <col min="7392" max="7392" width="5.5703125" style="2" customWidth="1"/>
    <col min="7393" max="7393" width="4.42578125" style="2" customWidth="1"/>
    <col min="7394" max="7394" width="13" style="2" customWidth="1"/>
    <col min="7395" max="7395" width="3.85546875" style="2" customWidth="1"/>
    <col min="7396" max="7396" width="13.85546875" style="2" customWidth="1"/>
    <col min="7397" max="7397" width="8.7109375" style="2"/>
    <col min="7398" max="7398" width="14" style="2" bestFit="1" customWidth="1"/>
    <col min="7399" max="7629" width="8.7109375" style="2"/>
    <col min="7630" max="7630" width="4.28515625" style="2" customWidth="1"/>
    <col min="7631" max="7631" width="50" style="2" customWidth="1"/>
    <col min="7632" max="7632" width="6.7109375" style="2" customWidth="1"/>
    <col min="7633" max="7633" width="5.5703125" style="2" customWidth="1"/>
    <col min="7634" max="7634" width="4.42578125" style="2" customWidth="1"/>
    <col min="7635" max="7635" width="9.140625" style="2" customWidth="1"/>
    <col min="7636" max="7636" width="3.85546875" style="2" customWidth="1"/>
    <col min="7637" max="7637" width="13.85546875" style="2" customWidth="1"/>
    <col min="7638" max="7638" width="8.7109375" style="2"/>
    <col min="7639" max="7639" width="13" style="2" customWidth="1"/>
    <col min="7640" max="7640" width="8.7109375" style="2"/>
    <col min="7641" max="7641" width="0" style="2" hidden="1" customWidth="1"/>
    <col min="7642" max="7642" width="10.7109375" style="2" customWidth="1"/>
    <col min="7643" max="7647" width="8.7109375" style="2"/>
    <col min="7648" max="7648" width="5.5703125" style="2" customWidth="1"/>
    <col min="7649" max="7649" width="4.42578125" style="2" customWidth="1"/>
    <col min="7650" max="7650" width="13" style="2" customWidth="1"/>
    <col min="7651" max="7651" width="3.85546875" style="2" customWidth="1"/>
    <col min="7652" max="7652" width="13.85546875" style="2" customWidth="1"/>
    <col min="7653" max="7653" width="8.7109375" style="2"/>
    <col min="7654" max="7654" width="14" style="2" bestFit="1" customWidth="1"/>
    <col min="7655" max="7885" width="8.7109375" style="2"/>
    <col min="7886" max="7886" width="4.28515625" style="2" customWidth="1"/>
    <col min="7887" max="7887" width="50" style="2" customWidth="1"/>
    <col min="7888" max="7888" width="6.7109375" style="2" customWidth="1"/>
    <col min="7889" max="7889" width="5.5703125" style="2" customWidth="1"/>
    <col min="7890" max="7890" width="4.42578125" style="2" customWidth="1"/>
    <col min="7891" max="7891" width="9.140625" style="2" customWidth="1"/>
    <col min="7892" max="7892" width="3.85546875" style="2" customWidth="1"/>
    <col min="7893" max="7893" width="13.85546875" style="2" customWidth="1"/>
    <col min="7894" max="7894" width="8.7109375" style="2"/>
    <col min="7895" max="7895" width="13" style="2" customWidth="1"/>
    <col min="7896" max="7896" width="8.7109375" style="2"/>
    <col min="7897" max="7897" width="0" style="2" hidden="1" customWidth="1"/>
    <col min="7898" max="7898" width="10.7109375" style="2" customWidth="1"/>
    <col min="7899" max="7903" width="8.7109375" style="2"/>
    <col min="7904" max="7904" width="5.5703125" style="2" customWidth="1"/>
    <col min="7905" max="7905" width="4.42578125" style="2" customWidth="1"/>
    <col min="7906" max="7906" width="13" style="2" customWidth="1"/>
    <col min="7907" max="7907" width="3.85546875" style="2" customWidth="1"/>
    <col min="7908" max="7908" width="13.85546875" style="2" customWidth="1"/>
    <col min="7909" max="7909" width="8.7109375" style="2"/>
    <col min="7910" max="7910" width="14" style="2" bestFit="1" customWidth="1"/>
    <col min="7911" max="8141" width="8.7109375" style="2"/>
    <col min="8142" max="8142" width="4.28515625" style="2" customWidth="1"/>
    <col min="8143" max="8143" width="50" style="2" customWidth="1"/>
    <col min="8144" max="8144" width="6.7109375" style="2" customWidth="1"/>
    <col min="8145" max="8145" width="5.5703125" style="2" customWidth="1"/>
    <col min="8146" max="8146" width="4.42578125" style="2" customWidth="1"/>
    <col min="8147" max="8147" width="9.140625" style="2" customWidth="1"/>
    <col min="8148" max="8148" width="3.85546875" style="2" customWidth="1"/>
    <col min="8149" max="8149" width="13.85546875" style="2" customWidth="1"/>
    <col min="8150" max="8150" width="8.7109375" style="2"/>
    <col min="8151" max="8151" width="13" style="2" customWidth="1"/>
    <col min="8152" max="8152" width="8.7109375" style="2"/>
    <col min="8153" max="8153" width="0" style="2" hidden="1" customWidth="1"/>
    <col min="8154" max="8154" width="10.7109375" style="2" customWidth="1"/>
    <col min="8155" max="8159" width="8.7109375" style="2"/>
    <col min="8160" max="8160" width="5.5703125" style="2" customWidth="1"/>
    <col min="8161" max="8161" width="4.42578125" style="2" customWidth="1"/>
    <col min="8162" max="8162" width="13" style="2" customWidth="1"/>
    <col min="8163" max="8163" width="3.85546875" style="2" customWidth="1"/>
    <col min="8164" max="8164" width="13.85546875" style="2" customWidth="1"/>
    <col min="8165" max="8165" width="8.7109375" style="2"/>
    <col min="8166" max="8166" width="14" style="2" bestFit="1" customWidth="1"/>
    <col min="8167" max="8397" width="8.7109375" style="2"/>
    <col min="8398" max="8398" width="4.28515625" style="2" customWidth="1"/>
    <col min="8399" max="8399" width="50" style="2" customWidth="1"/>
    <col min="8400" max="8400" width="6.7109375" style="2" customWidth="1"/>
    <col min="8401" max="8401" width="5.5703125" style="2" customWidth="1"/>
    <col min="8402" max="8402" width="4.42578125" style="2" customWidth="1"/>
    <col min="8403" max="8403" width="9.140625" style="2" customWidth="1"/>
    <col min="8404" max="8404" width="3.85546875" style="2" customWidth="1"/>
    <col min="8405" max="8405" width="13.85546875" style="2" customWidth="1"/>
    <col min="8406" max="8406" width="8.7109375" style="2"/>
    <col min="8407" max="8407" width="13" style="2" customWidth="1"/>
    <col min="8408" max="8408" width="8.7109375" style="2"/>
    <col min="8409" max="8409" width="0" style="2" hidden="1" customWidth="1"/>
    <col min="8410" max="8410" width="10.7109375" style="2" customWidth="1"/>
    <col min="8411" max="8415" width="8.7109375" style="2"/>
    <col min="8416" max="8416" width="5.5703125" style="2" customWidth="1"/>
    <col min="8417" max="8417" width="4.42578125" style="2" customWidth="1"/>
    <col min="8418" max="8418" width="13" style="2" customWidth="1"/>
    <col min="8419" max="8419" width="3.85546875" style="2" customWidth="1"/>
    <col min="8420" max="8420" width="13.85546875" style="2" customWidth="1"/>
    <col min="8421" max="8421" width="8.7109375" style="2"/>
    <col min="8422" max="8422" width="14" style="2" bestFit="1" customWidth="1"/>
    <col min="8423" max="8653" width="8.7109375" style="2"/>
    <col min="8654" max="8654" width="4.28515625" style="2" customWidth="1"/>
    <col min="8655" max="8655" width="50" style="2" customWidth="1"/>
    <col min="8656" max="8656" width="6.7109375" style="2" customWidth="1"/>
    <col min="8657" max="8657" width="5.5703125" style="2" customWidth="1"/>
    <col min="8658" max="8658" width="4.42578125" style="2" customWidth="1"/>
    <col min="8659" max="8659" width="9.140625" style="2" customWidth="1"/>
    <col min="8660" max="8660" width="3.85546875" style="2" customWidth="1"/>
    <col min="8661" max="8661" width="13.85546875" style="2" customWidth="1"/>
    <col min="8662" max="8662" width="8.7109375" style="2"/>
    <col min="8663" max="8663" width="13" style="2" customWidth="1"/>
    <col min="8664" max="8664" width="8.7109375" style="2"/>
    <col min="8665" max="8665" width="0" style="2" hidden="1" customWidth="1"/>
    <col min="8666" max="8666" width="10.7109375" style="2" customWidth="1"/>
    <col min="8667" max="8671" width="8.7109375" style="2"/>
    <col min="8672" max="8672" width="5.5703125" style="2" customWidth="1"/>
    <col min="8673" max="8673" width="4.42578125" style="2" customWidth="1"/>
    <col min="8674" max="8674" width="13" style="2" customWidth="1"/>
    <col min="8675" max="8675" width="3.85546875" style="2" customWidth="1"/>
    <col min="8676" max="8676" width="13.85546875" style="2" customWidth="1"/>
    <col min="8677" max="8677" width="8.7109375" style="2"/>
    <col min="8678" max="8678" width="14" style="2" bestFit="1" customWidth="1"/>
    <col min="8679" max="8909" width="8.7109375" style="2"/>
    <col min="8910" max="8910" width="4.28515625" style="2" customWidth="1"/>
    <col min="8911" max="8911" width="50" style="2" customWidth="1"/>
    <col min="8912" max="8912" width="6.7109375" style="2" customWidth="1"/>
    <col min="8913" max="8913" width="5.5703125" style="2" customWidth="1"/>
    <col min="8914" max="8914" width="4.42578125" style="2" customWidth="1"/>
    <col min="8915" max="8915" width="9.140625" style="2" customWidth="1"/>
    <col min="8916" max="8916" width="3.85546875" style="2" customWidth="1"/>
    <col min="8917" max="8917" width="13.85546875" style="2" customWidth="1"/>
    <col min="8918" max="8918" width="8.7109375" style="2"/>
    <col min="8919" max="8919" width="13" style="2" customWidth="1"/>
    <col min="8920" max="8920" width="8.7109375" style="2"/>
    <col min="8921" max="8921" width="0" style="2" hidden="1" customWidth="1"/>
    <col min="8922" max="8922" width="10.7109375" style="2" customWidth="1"/>
    <col min="8923" max="8927" width="8.7109375" style="2"/>
    <col min="8928" max="8928" width="5.5703125" style="2" customWidth="1"/>
    <col min="8929" max="8929" width="4.42578125" style="2" customWidth="1"/>
    <col min="8930" max="8930" width="13" style="2" customWidth="1"/>
    <col min="8931" max="8931" width="3.85546875" style="2" customWidth="1"/>
    <col min="8932" max="8932" width="13.85546875" style="2" customWidth="1"/>
    <col min="8933" max="8933" width="8.7109375" style="2"/>
    <col min="8934" max="8934" width="14" style="2" bestFit="1" customWidth="1"/>
    <col min="8935" max="9165" width="8.7109375" style="2"/>
    <col min="9166" max="9166" width="4.28515625" style="2" customWidth="1"/>
    <col min="9167" max="9167" width="50" style="2" customWidth="1"/>
    <col min="9168" max="9168" width="6.7109375" style="2" customWidth="1"/>
    <col min="9169" max="9169" width="5.5703125" style="2" customWidth="1"/>
    <col min="9170" max="9170" width="4.42578125" style="2" customWidth="1"/>
    <col min="9171" max="9171" width="9.140625" style="2" customWidth="1"/>
    <col min="9172" max="9172" width="3.85546875" style="2" customWidth="1"/>
    <col min="9173" max="9173" width="13.85546875" style="2" customWidth="1"/>
    <col min="9174" max="9174" width="8.7109375" style="2"/>
    <col min="9175" max="9175" width="13" style="2" customWidth="1"/>
    <col min="9176" max="9176" width="8.7109375" style="2"/>
    <col min="9177" max="9177" width="0" style="2" hidden="1" customWidth="1"/>
    <col min="9178" max="9178" width="10.7109375" style="2" customWidth="1"/>
    <col min="9179" max="9183" width="8.7109375" style="2"/>
    <col min="9184" max="9184" width="5.5703125" style="2" customWidth="1"/>
    <col min="9185" max="9185" width="4.42578125" style="2" customWidth="1"/>
    <col min="9186" max="9186" width="13" style="2" customWidth="1"/>
    <col min="9187" max="9187" width="3.85546875" style="2" customWidth="1"/>
    <col min="9188" max="9188" width="13.85546875" style="2" customWidth="1"/>
    <col min="9189" max="9189" width="8.7109375" style="2"/>
    <col min="9190" max="9190" width="14" style="2" bestFit="1" customWidth="1"/>
    <col min="9191" max="9421" width="8.7109375" style="2"/>
    <col min="9422" max="9422" width="4.28515625" style="2" customWidth="1"/>
    <col min="9423" max="9423" width="50" style="2" customWidth="1"/>
    <col min="9424" max="9424" width="6.7109375" style="2" customWidth="1"/>
    <col min="9425" max="9425" width="5.5703125" style="2" customWidth="1"/>
    <col min="9426" max="9426" width="4.42578125" style="2" customWidth="1"/>
    <col min="9427" max="9427" width="9.140625" style="2" customWidth="1"/>
    <col min="9428" max="9428" width="3.85546875" style="2" customWidth="1"/>
    <col min="9429" max="9429" width="13.85546875" style="2" customWidth="1"/>
    <col min="9430" max="9430" width="8.7109375" style="2"/>
    <col min="9431" max="9431" width="13" style="2" customWidth="1"/>
    <col min="9432" max="9432" width="8.7109375" style="2"/>
    <col min="9433" max="9433" width="0" style="2" hidden="1" customWidth="1"/>
    <col min="9434" max="9434" width="10.7109375" style="2" customWidth="1"/>
    <col min="9435" max="9439" width="8.7109375" style="2"/>
    <col min="9440" max="9440" width="5.5703125" style="2" customWidth="1"/>
    <col min="9441" max="9441" width="4.42578125" style="2" customWidth="1"/>
    <col min="9442" max="9442" width="13" style="2" customWidth="1"/>
    <col min="9443" max="9443" width="3.85546875" style="2" customWidth="1"/>
    <col min="9444" max="9444" width="13.85546875" style="2" customWidth="1"/>
    <col min="9445" max="9445" width="8.7109375" style="2"/>
    <col min="9446" max="9446" width="14" style="2" bestFit="1" customWidth="1"/>
    <col min="9447" max="9677" width="8.7109375" style="2"/>
    <col min="9678" max="9678" width="4.28515625" style="2" customWidth="1"/>
    <col min="9679" max="9679" width="50" style="2" customWidth="1"/>
    <col min="9680" max="9680" width="6.7109375" style="2" customWidth="1"/>
    <col min="9681" max="9681" width="5.5703125" style="2" customWidth="1"/>
    <col min="9682" max="9682" width="4.42578125" style="2" customWidth="1"/>
    <col min="9683" max="9683" width="9.140625" style="2" customWidth="1"/>
    <col min="9684" max="9684" width="3.85546875" style="2" customWidth="1"/>
    <col min="9685" max="9685" width="13.85546875" style="2" customWidth="1"/>
    <col min="9686" max="9686" width="8.7109375" style="2"/>
    <col min="9687" max="9687" width="13" style="2" customWidth="1"/>
    <col min="9688" max="9688" width="8.7109375" style="2"/>
    <col min="9689" max="9689" width="0" style="2" hidden="1" customWidth="1"/>
    <col min="9690" max="9690" width="10.7109375" style="2" customWidth="1"/>
    <col min="9691" max="9695" width="8.7109375" style="2"/>
    <col min="9696" max="9696" width="5.5703125" style="2" customWidth="1"/>
    <col min="9697" max="9697" width="4.42578125" style="2" customWidth="1"/>
    <col min="9698" max="9698" width="13" style="2" customWidth="1"/>
    <col min="9699" max="9699" width="3.85546875" style="2" customWidth="1"/>
    <col min="9700" max="9700" width="13.85546875" style="2" customWidth="1"/>
    <col min="9701" max="9701" width="8.7109375" style="2"/>
    <col min="9702" max="9702" width="14" style="2" bestFit="1" customWidth="1"/>
    <col min="9703" max="9933" width="8.7109375" style="2"/>
    <col min="9934" max="9934" width="4.28515625" style="2" customWidth="1"/>
    <col min="9935" max="9935" width="50" style="2" customWidth="1"/>
    <col min="9936" max="9936" width="6.7109375" style="2" customWidth="1"/>
    <col min="9937" max="9937" width="5.5703125" style="2" customWidth="1"/>
    <col min="9938" max="9938" width="4.42578125" style="2" customWidth="1"/>
    <col min="9939" max="9939" width="9.140625" style="2" customWidth="1"/>
    <col min="9940" max="9940" width="3.85546875" style="2" customWidth="1"/>
    <col min="9941" max="9941" width="13.85546875" style="2" customWidth="1"/>
    <col min="9942" max="9942" width="8.7109375" style="2"/>
    <col min="9943" max="9943" width="13" style="2" customWidth="1"/>
    <col min="9944" max="9944" width="8.7109375" style="2"/>
    <col min="9945" max="9945" width="0" style="2" hidden="1" customWidth="1"/>
    <col min="9946" max="9946" width="10.7109375" style="2" customWidth="1"/>
    <col min="9947" max="9951" width="8.7109375" style="2"/>
    <col min="9952" max="9952" width="5.5703125" style="2" customWidth="1"/>
    <col min="9953" max="9953" width="4.42578125" style="2" customWidth="1"/>
    <col min="9954" max="9954" width="13" style="2" customWidth="1"/>
    <col min="9955" max="9955" width="3.85546875" style="2" customWidth="1"/>
    <col min="9956" max="9956" width="13.85546875" style="2" customWidth="1"/>
    <col min="9957" max="9957" width="8.7109375" style="2"/>
    <col min="9958" max="9958" width="14" style="2" bestFit="1" customWidth="1"/>
    <col min="9959" max="10189" width="8.7109375" style="2"/>
    <col min="10190" max="10190" width="4.28515625" style="2" customWidth="1"/>
    <col min="10191" max="10191" width="50" style="2" customWidth="1"/>
    <col min="10192" max="10192" width="6.7109375" style="2" customWidth="1"/>
    <col min="10193" max="10193" width="5.5703125" style="2" customWidth="1"/>
    <col min="10194" max="10194" width="4.42578125" style="2" customWidth="1"/>
    <col min="10195" max="10195" width="9.140625" style="2" customWidth="1"/>
    <col min="10196" max="10196" width="3.85546875" style="2" customWidth="1"/>
    <col min="10197" max="10197" width="13.85546875" style="2" customWidth="1"/>
    <col min="10198" max="10198" width="8.7109375" style="2"/>
    <col min="10199" max="10199" width="13" style="2" customWidth="1"/>
    <col min="10200" max="10200" width="8.7109375" style="2"/>
    <col min="10201" max="10201" width="0" style="2" hidden="1" customWidth="1"/>
    <col min="10202" max="10202" width="10.7109375" style="2" customWidth="1"/>
    <col min="10203" max="10207" width="8.7109375" style="2"/>
    <col min="10208" max="10208" width="5.5703125" style="2" customWidth="1"/>
    <col min="10209" max="10209" width="4.42578125" style="2" customWidth="1"/>
    <col min="10210" max="10210" width="13" style="2" customWidth="1"/>
    <col min="10211" max="10211" width="3.85546875" style="2" customWidth="1"/>
    <col min="10212" max="10212" width="13.85546875" style="2" customWidth="1"/>
    <col min="10213" max="10213" width="8.7109375" style="2"/>
    <col min="10214" max="10214" width="14" style="2" bestFit="1" customWidth="1"/>
    <col min="10215" max="10445" width="8.7109375" style="2"/>
    <col min="10446" max="10446" width="4.28515625" style="2" customWidth="1"/>
    <col min="10447" max="10447" width="50" style="2" customWidth="1"/>
    <col min="10448" max="10448" width="6.7109375" style="2" customWidth="1"/>
    <col min="10449" max="10449" width="5.5703125" style="2" customWidth="1"/>
    <col min="10450" max="10450" width="4.42578125" style="2" customWidth="1"/>
    <col min="10451" max="10451" width="9.140625" style="2" customWidth="1"/>
    <col min="10452" max="10452" width="3.85546875" style="2" customWidth="1"/>
    <col min="10453" max="10453" width="13.85546875" style="2" customWidth="1"/>
    <col min="10454" max="10454" width="8.7109375" style="2"/>
    <col min="10455" max="10455" width="13" style="2" customWidth="1"/>
    <col min="10456" max="10456" width="8.7109375" style="2"/>
    <col min="10457" max="10457" width="0" style="2" hidden="1" customWidth="1"/>
    <col min="10458" max="10458" width="10.7109375" style="2" customWidth="1"/>
    <col min="10459" max="10463" width="8.7109375" style="2"/>
    <col min="10464" max="10464" width="5.5703125" style="2" customWidth="1"/>
    <col min="10465" max="10465" width="4.42578125" style="2" customWidth="1"/>
    <col min="10466" max="10466" width="13" style="2" customWidth="1"/>
    <col min="10467" max="10467" width="3.85546875" style="2" customWidth="1"/>
    <col min="10468" max="10468" width="13.85546875" style="2" customWidth="1"/>
    <col min="10469" max="10469" width="8.7109375" style="2"/>
    <col min="10470" max="10470" width="14" style="2" bestFit="1" customWidth="1"/>
    <col min="10471" max="10701" width="8.7109375" style="2"/>
    <col min="10702" max="10702" width="4.28515625" style="2" customWidth="1"/>
    <col min="10703" max="10703" width="50" style="2" customWidth="1"/>
    <col min="10704" max="10704" width="6.7109375" style="2" customWidth="1"/>
    <col min="10705" max="10705" width="5.5703125" style="2" customWidth="1"/>
    <col min="10706" max="10706" width="4.42578125" style="2" customWidth="1"/>
    <col min="10707" max="10707" width="9.140625" style="2" customWidth="1"/>
    <col min="10708" max="10708" width="3.85546875" style="2" customWidth="1"/>
    <col min="10709" max="10709" width="13.85546875" style="2" customWidth="1"/>
    <col min="10710" max="10710" width="8.7109375" style="2"/>
    <col min="10711" max="10711" width="13" style="2" customWidth="1"/>
    <col min="10712" max="10712" width="8.7109375" style="2"/>
    <col min="10713" max="10713" width="0" style="2" hidden="1" customWidth="1"/>
    <col min="10714" max="10714" width="10.7109375" style="2" customWidth="1"/>
    <col min="10715" max="10719" width="8.7109375" style="2"/>
    <col min="10720" max="10720" width="5.5703125" style="2" customWidth="1"/>
    <col min="10721" max="10721" width="4.42578125" style="2" customWidth="1"/>
    <col min="10722" max="10722" width="13" style="2" customWidth="1"/>
    <col min="10723" max="10723" width="3.85546875" style="2" customWidth="1"/>
    <col min="10724" max="10724" width="13.85546875" style="2" customWidth="1"/>
    <col min="10725" max="10725" width="8.7109375" style="2"/>
    <col min="10726" max="10726" width="14" style="2" bestFit="1" customWidth="1"/>
    <col min="10727" max="10957" width="8.7109375" style="2"/>
    <col min="10958" max="10958" width="4.28515625" style="2" customWidth="1"/>
    <col min="10959" max="10959" width="50" style="2" customWidth="1"/>
    <col min="10960" max="10960" width="6.7109375" style="2" customWidth="1"/>
    <col min="10961" max="10961" width="5.5703125" style="2" customWidth="1"/>
    <col min="10962" max="10962" width="4.42578125" style="2" customWidth="1"/>
    <col min="10963" max="10963" width="9.140625" style="2" customWidth="1"/>
    <col min="10964" max="10964" width="3.85546875" style="2" customWidth="1"/>
    <col min="10965" max="10965" width="13.85546875" style="2" customWidth="1"/>
    <col min="10966" max="10966" width="8.7109375" style="2"/>
    <col min="10967" max="10967" width="13" style="2" customWidth="1"/>
    <col min="10968" max="10968" width="8.7109375" style="2"/>
    <col min="10969" max="10969" width="0" style="2" hidden="1" customWidth="1"/>
    <col min="10970" max="10970" width="10.7109375" style="2" customWidth="1"/>
    <col min="10971" max="10975" width="8.7109375" style="2"/>
    <col min="10976" max="10976" width="5.5703125" style="2" customWidth="1"/>
    <col min="10977" max="10977" width="4.42578125" style="2" customWidth="1"/>
    <col min="10978" max="10978" width="13" style="2" customWidth="1"/>
    <col min="10979" max="10979" width="3.85546875" style="2" customWidth="1"/>
    <col min="10980" max="10980" width="13.85546875" style="2" customWidth="1"/>
    <col min="10981" max="10981" width="8.7109375" style="2"/>
    <col min="10982" max="10982" width="14" style="2" bestFit="1" customWidth="1"/>
    <col min="10983" max="11213" width="8.7109375" style="2"/>
    <col min="11214" max="11214" width="4.28515625" style="2" customWidth="1"/>
    <col min="11215" max="11215" width="50" style="2" customWidth="1"/>
    <col min="11216" max="11216" width="6.7109375" style="2" customWidth="1"/>
    <col min="11217" max="11217" width="5.5703125" style="2" customWidth="1"/>
    <col min="11218" max="11218" width="4.42578125" style="2" customWidth="1"/>
    <col min="11219" max="11219" width="9.140625" style="2" customWidth="1"/>
    <col min="11220" max="11220" width="3.85546875" style="2" customWidth="1"/>
    <col min="11221" max="11221" width="13.85546875" style="2" customWidth="1"/>
    <col min="11222" max="11222" width="8.7109375" style="2"/>
    <col min="11223" max="11223" width="13" style="2" customWidth="1"/>
    <col min="11224" max="11224" width="8.7109375" style="2"/>
    <col min="11225" max="11225" width="0" style="2" hidden="1" customWidth="1"/>
    <col min="11226" max="11226" width="10.7109375" style="2" customWidth="1"/>
    <col min="11227" max="11231" width="8.7109375" style="2"/>
    <col min="11232" max="11232" width="5.5703125" style="2" customWidth="1"/>
    <col min="11233" max="11233" width="4.42578125" style="2" customWidth="1"/>
    <col min="11234" max="11234" width="13" style="2" customWidth="1"/>
    <col min="11235" max="11235" width="3.85546875" style="2" customWidth="1"/>
    <col min="11236" max="11236" width="13.85546875" style="2" customWidth="1"/>
    <col min="11237" max="11237" width="8.7109375" style="2"/>
    <col min="11238" max="11238" width="14" style="2" bestFit="1" customWidth="1"/>
    <col min="11239" max="11469" width="8.7109375" style="2"/>
    <col min="11470" max="11470" width="4.28515625" style="2" customWidth="1"/>
    <col min="11471" max="11471" width="50" style="2" customWidth="1"/>
    <col min="11472" max="11472" width="6.7109375" style="2" customWidth="1"/>
    <col min="11473" max="11473" width="5.5703125" style="2" customWidth="1"/>
    <col min="11474" max="11474" width="4.42578125" style="2" customWidth="1"/>
    <col min="11475" max="11475" width="9.140625" style="2" customWidth="1"/>
    <col min="11476" max="11476" width="3.85546875" style="2" customWidth="1"/>
    <col min="11477" max="11477" width="13.85546875" style="2" customWidth="1"/>
    <col min="11478" max="11478" width="8.7109375" style="2"/>
    <col min="11479" max="11479" width="13" style="2" customWidth="1"/>
    <col min="11480" max="11480" width="8.7109375" style="2"/>
    <col min="11481" max="11481" width="0" style="2" hidden="1" customWidth="1"/>
    <col min="11482" max="11482" width="10.7109375" style="2" customWidth="1"/>
    <col min="11483" max="11487" width="8.7109375" style="2"/>
    <col min="11488" max="11488" width="5.5703125" style="2" customWidth="1"/>
    <col min="11489" max="11489" width="4.42578125" style="2" customWidth="1"/>
    <col min="11490" max="11490" width="13" style="2" customWidth="1"/>
    <col min="11491" max="11491" width="3.85546875" style="2" customWidth="1"/>
    <col min="11492" max="11492" width="13.85546875" style="2" customWidth="1"/>
    <col min="11493" max="11493" width="8.7109375" style="2"/>
    <col min="11494" max="11494" width="14" style="2" bestFit="1" customWidth="1"/>
    <col min="11495" max="11725" width="8.7109375" style="2"/>
    <col min="11726" max="11726" width="4.28515625" style="2" customWidth="1"/>
    <col min="11727" max="11727" width="50" style="2" customWidth="1"/>
    <col min="11728" max="11728" width="6.7109375" style="2" customWidth="1"/>
    <col min="11729" max="11729" width="5.5703125" style="2" customWidth="1"/>
    <col min="11730" max="11730" width="4.42578125" style="2" customWidth="1"/>
    <col min="11731" max="11731" width="9.140625" style="2" customWidth="1"/>
    <col min="11732" max="11732" width="3.85546875" style="2" customWidth="1"/>
    <col min="11733" max="11733" width="13.85546875" style="2" customWidth="1"/>
    <col min="11734" max="11734" width="8.7109375" style="2"/>
    <col min="11735" max="11735" width="13" style="2" customWidth="1"/>
    <col min="11736" max="11736" width="8.7109375" style="2"/>
    <col min="11737" max="11737" width="0" style="2" hidden="1" customWidth="1"/>
    <col min="11738" max="11738" width="10.7109375" style="2" customWidth="1"/>
    <col min="11739" max="11743" width="8.7109375" style="2"/>
    <col min="11744" max="11744" width="5.5703125" style="2" customWidth="1"/>
    <col min="11745" max="11745" width="4.42578125" style="2" customWidth="1"/>
    <col min="11746" max="11746" width="13" style="2" customWidth="1"/>
    <col min="11747" max="11747" width="3.85546875" style="2" customWidth="1"/>
    <col min="11748" max="11748" width="13.85546875" style="2" customWidth="1"/>
    <col min="11749" max="11749" width="8.7109375" style="2"/>
    <col min="11750" max="11750" width="14" style="2" bestFit="1" customWidth="1"/>
    <col min="11751" max="11981" width="8.7109375" style="2"/>
    <col min="11982" max="11982" width="4.28515625" style="2" customWidth="1"/>
    <col min="11983" max="11983" width="50" style="2" customWidth="1"/>
    <col min="11984" max="11984" width="6.7109375" style="2" customWidth="1"/>
    <col min="11985" max="11985" width="5.5703125" style="2" customWidth="1"/>
    <col min="11986" max="11986" width="4.42578125" style="2" customWidth="1"/>
    <col min="11987" max="11987" width="9.140625" style="2" customWidth="1"/>
    <col min="11988" max="11988" width="3.85546875" style="2" customWidth="1"/>
    <col min="11989" max="11989" width="13.85546875" style="2" customWidth="1"/>
    <col min="11990" max="11990" width="8.7109375" style="2"/>
    <col min="11991" max="11991" width="13" style="2" customWidth="1"/>
    <col min="11992" max="11992" width="8.7109375" style="2"/>
    <col min="11993" max="11993" width="0" style="2" hidden="1" customWidth="1"/>
    <col min="11994" max="11994" width="10.7109375" style="2" customWidth="1"/>
    <col min="11995" max="11999" width="8.7109375" style="2"/>
    <col min="12000" max="12000" width="5.5703125" style="2" customWidth="1"/>
    <col min="12001" max="12001" width="4.42578125" style="2" customWidth="1"/>
    <col min="12002" max="12002" width="13" style="2" customWidth="1"/>
    <col min="12003" max="12003" width="3.85546875" style="2" customWidth="1"/>
    <col min="12004" max="12004" width="13.85546875" style="2" customWidth="1"/>
    <col min="12005" max="12005" width="8.7109375" style="2"/>
    <col min="12006" max="12006" width="14" style="2" bestFit="1" customWidth="1"/>
    <col min="12007" max="12237" width="8.7109375" style="2"/>
    <col min="12238" max="12238" width="4.28515625" style="2" customWidth="1"/>
    <col min="12239" max="12239" width="50" style="2" customWidth="1"/>
    <col min="12240" max="12240" width="6.7109375" style="2" customWidth="1"/>
    <col min="12241" max="12241" width="5.5703125" style="2" customWidth="1"/>
    <col min="12242" max="12242" width="4.42578125" style="2" customWidth="1"/>
    <col min="12243" max="12243" width="9.140625" style="2" customWidth="1"/>
    <col min="12244" max="12244" width="3.85546875" style="2" customWidth="1"/>
    <col min="12245" max="12245" width="13.85546875" style="2" customWidth="1"/>
    <col min="12246" max="12246" width="8.7109375" style="2"/>
    <col min="12247" max="12247" width="13" style="2" customWidth="1"/>
    <col min="12248" max="12248" width="8.7109375" style="2"/>
    <col min="12249" max="12249" width="0" style="2" hidden="1" customWidth="1"/>
    <col min="12250" max="12250" width="10.7109375" style="2" customWidth="1"/>
    <col min="12251" max="12255" width="8.7109375" style="2"/>
    <col min="12256" max="12256" width="5.5703125" style="2" customWidth="1"/>
    <col min="12257" max="12257" width="4.42578125" style="2" customWidth="1"/>
    <col min="12258" max="12258" width="13" style="2" customWidth="1"/>
    <col min="12259" max="12259" width="3.85546875" style="2" customWidth="1"/>
    <col min="12260" max="12260" width="13.85546875" style="2" customWidth="1"/>
    <col min="12261" max="12261" width="8.7109375" style="2"/>
    <col min="12262" max="12262" width="14" style="2" bestFit="1" customWidth="1"/>
    <col min="12263" max="12493" width="8.7109375" style="2"/>
    <col min="12494" max="12494" width="4.28515625" style="2" customWidth="1"/>
    <col min="12495" max="12495" width="50" style="2" customWidth="1"/>
    <col min="12496" max="12496" width="6.7109375" style="2" customWidth="1"/>
    <col min="12497" max="12497" width="5.5703125" style="2" customWidth="1"/>
    <col min="12498" max="12498" width="4.42578125" style="2" customWidth="1"/>
    <col min="12499" max="12499" width="9.140625" style="2" customWidth="1"/>
    <col min="12500" max="12500" width="3.85546875" style="2" customWidth="1"/>
    <col min="12501" max="12501" width="13.85546875" style="2" customWidth="1"/>
    <col min="12502" max="12502" width="8.7109375" style="2"/>
    <col min="12503" max="12503" width="13" style="2" customWidth="1"/>
    <col min="12504" max="12504" width="8.7109375" style="2"/>
    <col min="12505" max="12505" width="0" style="2" hidden="1" customWidth="1"/>
    <col min="12506" max="12506" width="10.7109375" style="2" customWidth="1"/>
    <col min="12507" max="12511" width="8.7109375" style="2"/>
    <col min="12512" max="12512" width="5.5703125" style="2" customWidth="1"/>
    <col min="12513" max="12513" width="4.42578125" style="2" customWidth="1"/>
    <col min="12514" max="12514" width="13" style="2" customWidth="1"/>
    <col min="12515" max="12515" width="3.85546875" style="2" customWidth="1"/>
    <col min="12516" max="12516" width="13.85546875" style="2" customWidth="1"/>
    <col min="12517" max="12517" width="8.7109375" style="2"/>
    <col min="12518" max="12518" width="14" style="2" bestFit="1" customWidth="1"/>
    <col min="12519" max="12749" width="8.7109375" style="2"/>
    <col min="12750" max="12750" width="4.28515625" style="2" customWidth="1"/>
    <col min="12751" max="12751" width="50" style="2" customWidth="1"/>
    <col min="12752" max="12752" width="6.7109375" style="2" customWidth="1"/>
    <col min="12753" max="12753" width="5.5703125" style="2" customWidth="1"/>
    <col min="12754" max="12754" width="4.42578125" style="2" customWidth="1"/>
    <col min="12755" max="12755" width="9.140625" style="2" customWidth="1"/>
    <col min="12756" max="12756" width="3.85546875" style="2" customWidth="1"/>
    <col min="12757" max="12757" width="13.85546875" style="2" customWidth="1"/>
    <col min="12758" max="12758" width="8.7109375" style="2"/>
    <col min="12759" max="12759" width="13" style="2" customWidth="1"/>
    <col min="12760" max="12760" width="8.7109375" style="2"/>
    <col min="12761" max="12761" width="0" style="2" hidden="1" customWidth="1"/>
    <col min="12762" max="12762" width="10.7109375" style="2" customWidth="1"/>
    <col min="12763" max="12767" width="8.7109375" style="2"/>
    <col min="12768" max="12768" width="5.5703125" style="2" customWidth="1"/>
    <col min="12769" max="12769" width="4.42578125" style="2" customWidth="1"/>
    <col min="12770" max="12770" width="13" style="2" customWidth="1"/>
    <col min="12771" max="12771" width="3.85546875" style="2" customWidth="1"/>
    <col min="12772" max="12772" width="13.85546875" style="2" customWidth="1"/>
    <col min="12773" max="12773" width="8.7109375" style="2"/>
    <col min="12774" max="12774" width="14" style="2" bestFit="1" customWidth="1"/>
    <col min="12775" max="13005" width="8.7109375" style="2"/>
    <col min="13006" max="13006" width="4.28515625" style="2" customWidth="1"/>
    <col min="13007" max="13007" width="50" style="2" customWidth="1"/>
    <col min="13008" max="13008" width="6.7109375" style="2" customWidth="1"/>
    <col min="13009" max="13009" width="5.5703125" style="2" customWidth="1"/>
    <col min="13010" max="13010" width="4.42578125" style="2" customWidth="1"/>
    <col min="13011" max="13011" width="9.140625" style="2" customWidth="1"/>
    <col min="13012" max="13012" width="3.85546875" style="2" customWidth="1"/>
    <col min="13013" max="13013" width="13.85546875" style="2" customWidth="1"/>
    <col min="13014" max="13014" width="8.7109375" style="2"/>
    <col min="13015" max="13015" width="13" style="2" customWidth="1"/>
    <col min="13016" max="13016" width="8.7109375" style="2"/>
    <col min="13017" max="13017" width="0" style="2" hidden="1" customWidth="1"/>
    <col min="13018" max="13018" width="10.7109375" style="2" customWidth="1"/>
    <col min="13019" max="13023" width="8.7109375" style="2"/>
    <col min="13024" max="13024" width="5.5703125" style="2" customWidth="1"/>
    <col min="13025" max="13025" width="4.42578125" style="2" customWidth="1"/>
    <col min="13026" max="13026" width="13" style="2" customWidth="1"/>
    <col min="13027" max="13027" width="3.85546875" style="2" customWidth="1"/>
    <col min="13028" max="13028" width="13.85546875" style="2" customWidth="1"/>
    <col min="13029" max="13029" width="8.7109375" style="2"/>
    <col min="13030" max="13030" width="14" style="2" bestFit="1" customWidth="1"/>
    <col min="13031" max="13261" width="8.7109375" style="2"/>
    <col min="13262" max="13262" width="4.28515625" style="2" customWidth="1"/>
    <col min="13263" max="13263" width="50" style="2" customWidth="1"/>
    <col min="13264" max="13264" width="6.7109375" style="2" customWidth="1"/>
    <col min="13265" max="13265" width="5.5703125" style="2" customWidth="1"/>
    <col min="13266" max="13266" width="4.42578125" style="2" customWidth="1"/>
    <col min="13267" max="13267" width="9.140625" style="2" customWidth="1"/>
    <col min="13268" max="13268" width="3.85546875" style="2" customWidth="1"/>
    <col min="13269" max="13269" width="13.85546875" style="2" customWidth="1"/>
    <col min="13270" max="13270" width="8.7109375" style="2"/>
    <col min="13271" max="13271" width="13" style="2" customWidth="1"/>
    <col min="13272" max="13272" width="8.7109375" style="2"/>
    <col min="13273" max="13273" width="0" style="2" hidden="1" customWidth="1"/>
    <col min="13274" max="13274" width="10.7109375" style="2" customWidth="1"/>
    <col min="13275" max="13279" width="8.7109375" style="2"/>
    <col min="13280" max="13280" width="5.5703125" style="2" customWidth="1"/>
    <col min="13281" max="13281" width="4.42578125" style="2" customWidth="1"/>
    <col min="13282" max="13282" width="13" style="2" customWidth="1"/>
    <col min="13283" max="13283" width="3.85546875" style="2" customWidth="1"/>
    <col min="13284" max="13284" width="13.85546875" style="2" customWidth="1"/>
    <col min="13285" max="13285" width="8.7109375" style="2"/>
    <col min="13286" max="13286" width="14" style="2" bestFit="1" customWidth="1"/>
    <col min="13287" max="13517" width="8.7109375" style="2"/>
    <col min="13518" max="13518" width="4.28515625" style="2" customWidth="1"/>
    <col min="13519" max="13519" width="50" style="2" customWidth="1"/>
    <col min="13520" max="13520" width="6.7109375" style="2" customWidth="1"/>
    <col min="13521" max="13521" width="5.5703125" style="2" customWidth="1"/>
    <col min="13522" max="13522" width="4.42578125" style="2" customWidth="1"/>
    <col min="13523" max="13523" width="9.140625" style="2" customWidth="1"/>
    <col min="13524" max="13524" width="3.85546875" style="2" customWidth="1"/>
    <col min="13525" max="13525" width="13.85546875" style="2" customWidth="1"/>
    <col min="13526" max="13526" width="8.7109375" style="2"/>
    <col min="13527" max="13527" width="13" style="2" customWidth="1"/>
    <col min="13528" max="13528" width="8.7109375" style="2"/>
    <col min="13529" max="13529" width="0" style="2" hidden="1" customWidth="1"/>
    <col min="13530" max="13530" width="10.7109375" style="2" customWidth="1"/>
    <col min="13531" max="13535" width="8.7109375" style="2"/>
    <col min="13536" max="13536" width="5.5703125" style="2" customWidth="1"/>
    <col min="13537" max="13537" width="4.42578125" style="2" customWidth="1"/>
    <col min="13538" max="13538" width="13" style="2" customWidth="1"/>
    <col min="13539" max="13539" width="3.85546875" style="2" customWidth="1"/>
    <col min="13540" max="13540" width="13.85546875" style="2" customWidth="1"/>
    <col min="13541" max="13541" width="8.7109375" style="2"/>
    <col min="13542" max="13542" width="14" style="2" bestFit="1" customWidth="1"/>
    <col min="13543" max="13773" width="8.7109375" style="2"/>
    <col min="13774" max="13774" width="4.28515625" style="2" customWidth="1"/>
    <col min="13775" max="13775" width="50" style="2" customWidth="1"/>
    <col min="13776" max="13776" width="6.7109375" style="2" customWidth="1"/>
    <col min="13777" max="13777" width="5.5703125" style="2" customWidth="1"/>
    <col min="13778" max="13778" width="4.42578125" style="2" customWidth="1"/>
    <col min="13779" max="13779" width="9.140625" style="2" customWidth="1"/>
    <col min="13780" max="13780" width="3.85546875" style="2" customWidth="1"/>
    <col min="13781" max="13781" width="13.85546875" style="2" customWidth="1"/>
    <col min="13782" max="13782" width="8.7109375" style="2"/>
    <col min="13783" max="13783" width="13" style="2" customWidth="1"/>
    <col min="13784" max="13784" width="8.7109375" style="2"/>
    <col min="13785" max="13785" width="0" style="2" hidden="1" customWidth="1"/>
    <col min="13786" max="13786" width="10.7109375" style="2" customWidth="1"/>
    <col min="13787" max="13791" width="8.7109375" style="2"/>
    <col min="13792" max="13792" width="5.5703125" style="2" customWidth="1"/>
    <col min="13793" max="13793" width="4.42578125" style="2" customWidth="1"/>
    <col min="13794" max="13794" width="13" style="2" customWidth="1"/>
    <col min="13795" max="13795" width="3.85546875" style="2" customWidth="1"/>
    <col min="13796" max="13796" width="13.85546875" style="2" customWidth="1"/>
    <col min="13797" max="13797" width="8.7109375" style="2"/>
    <col min="13798" max="13798" width="14" style="2" bestFit="1" customWidth="1"/>
    <col min="13799" max="14029" width="8.7109375" style="2"/>
    <col min="14030" max="14030" width="4.28515625" style="2" customWidth="1"/>
    <col min="14031" max="14031" width="50" style="2" customWidth="1"/>
    <col min="14032" max="14032" width="6.7109375" style="2" customWidth="1"/>
    <col min="14033" max="14033" width="5.5703125" style="2" customWidth="1"/>
    <col min="14034" max="14034" width="4.42578125" style="2" customWidth="1"/>
    <col min="14035" max="14035" width="9.140625" style="2" customWidth="1"/>
    <col min="14036" max="14036" width="3.85546875" style="2" customWidth="1"/>
    <col min="14037" max="14037" width="13.85546875" style="2" customWidth="1"/>
    <col min="14038" max="14038" width="8.7109375" style="2"/>
    <col min="14039" max="14039" width="13" style="2" customWidth="1"/>
    <col min="14040" max="14040" width="8.7109375" style="2"/>
    <col min="14041" max="14041" width="0" style="2" hidden="1" customWidth="1"/>
    <col min="14042" max="14042" width="10.7109375" style="2" customWidth="1"/>
    <col min="14043" max="14047" width="8.7109375" style="2"/>
    <col min="14048" max="14048" width="5.5703125" style="2" customWidth="1"/>
    <col min="14049" max="14049" width="4.42578125" style="2" customWidth="1"/>
    <col min="14050" max="14050" width="13" style="2" customWidth="1"/>
    <col min="14051" max="14051" width="3.85546875" style="2" customWidth="1"/>
    <col min="14052" max="14052" width="13.85546875" style="2" customWidth="1"/>
    <col min="14053" max="14053" width="8.7109375" style="2"/>
    <col min="14054" max="14054" width="14" style="2" bestFit="1" customWidth="1"/>
    <col min="14055" max="14285" width="8.7109375" style="2"/>
    <col min="14286" max="14286" width="4.28515625" style="2" customWidth="1"/>
    <col min="14287" max="14287" width="50" style="2" customWidth="1"/>
    <col min="14288" max="14288" width="6.7109375" style="2" customWidth="1"/>
    <col min="14289" max="14289" width="5.5703125" style="2" customWidth="1"/>
    <col min="14290" max="14290" width="4.42578125" style="2" customWidth="1"/>
    <col min="14291" max="14291" width="9.140625" style="2" customWidth="1"/>
    <col min="14292" max="14292" width="3.85546875" style="2" customWidth="1"/>
    <col min="14293" max="14293" width="13.85546875" style="2" customWidth="1"/>
    <col min="14294" max="14294" width="8.7109375" style="2"/>
    <col min="14295" max="14295" width="13" style="2" customWidth="1"/>
    <col min="14296" max="14296" width="8.7109375" style="2"/>
    <col min="14297" max="14297" width="0" style="2" hidden="1" customWidth="1"/>
    <col min="14298" max="14298" width="10.7109375" style="2" customWidth="1"/>
    <col min="14299" max="14303" width="8.7109375" style="2"/>
    <col min="14304" max="14304" width="5.5703125" style="2" customWidth="1"/>
    <col min="14305" max="14305" width="4.42578125" style="2" customWidth="1"/>
    <col min="14306" max="14306" width="13" style="2" customWidth="1"/>
    <col min="14307" max="14307" width="3.85546875" style="2" customWidth="1"/>
    <col min="14308" max="14308" width="13.85546875" style="2" customWidth="1"/>
    <col min="14309" max="14309" width="8.7109375" style="2"/>
    <col min="14310" max="14310" width="14" style="2" bestFit="1" customWidth="1"/>
    <col min="14311" max="14541" width="8.7109375" style="2"/>
    <col min="14542" max="14542" width="4.28515625" style="2" customWidth="1"/>
    <col min="14543" max="14543" width="50" style="2" customWidth="1"/>
    <col min="14544" max="14544" width="6.7109375" style="2" customWidth="1"/>
    <col min="14545" max="14545" width="5.5703125" style="2" customWidth="1"/>
    <col min="14546" max="14546" width="4.42578125" style="2" customWidth="1"/>
    <col min="14547" max="14547" width="9.140625" style="2" customWidth="1"/>
    <col min="14548" max="14548" width="3.85546875" style="2" customWidth="1"/>
    <col min="14549" max="14549" width="13.85546875" style="2" customWidth="1"/>
    <col min="14550" max="14550" width="8.7109375" style="2"/>
    <col min="14551" max="14551" width="13" style="2" customWidth="1"/>
    <col min="14552" max="14552" width="8.7109375" style="2"/>
    <col min="14553" max="14553" width="0" style="2" hidden="1" customWidth="1"/>
    <col min="14554" max="14554" width="10.7109375" style="2" customWidth="1"/>
    <col min="14555" max="14559" width="8.7109375" style="2"/>
    <col min="14560" max="14560" width="5.5703125" style="2" customWidth="1"/>
    <col min="14561" max="14561" width="4.42578125" style="2" customWidth="1"/>
    <col min="14562" max="14562" width="13" style="2" customWidth="1"/>
    <col min="14563" max="14563" width="3.85546875" style="2" customWidth="1"/>
    <col min="14564" max="14564" width="13.85546875" style="2" customWidth="1"/>
    <col min="14565" max="14565" width="8.7109375" style="2"/>
    <col min="14566" max="14566" width="14" style="2" bestFit="1" customWidth="1"/>
    <col min="14567" max="14797" width="8.7109375" style="2"/>
    <col min="14798" max="14798" width="4.28515625" style="2" customWidth="1"/>
    <col min="14799" max="14799" width="50" style="2" customWidth="1"/>
    <col min="14800" max="14800" width="6.7109375" style="2" customWidth="1"/>
    <col min="14801" max="14801" width="5.5703125" style="2" customWidth="1"/>
    <col min="14802" max="14802" width="4.42578125" style="2" customWidth="1"/>
    <col min="14803" max="14803" width="9.140625" style="2" customWidth="1"/>
    <col min="14804" max="14804" width="3.85546875" style="2" customWidth="1"/>
    <col min="14805" max="14805" width="13.85546875" style="2" customWidth="1"/>
    <col min="14806" max="14806" width="8.7109375" style="2"/>
    <col min="14807" max="14807" width="13" style="2" customWidth="1"/>
    <col min="14808" max="14808" width="8.7109375" style="2"/>
    <col min="14809" max="14809" width="0" style="2" hidden="1" customWidth="1"/>
    <col min="14810" max="14810" width="10.7109375" style="2" customWidth="1"/>
    <col min="14811" max="14815" width="8.7109375" style="2"/>
    <col min="14816" max="14816" width="5.5703125" style="2" customWidth="1"/>
    <col min="14817" max="14817" width="4.42578125" style="2" customWidth="1"/>
    <col min="14818" max="14818" width="13" style="2" customWidth="1"/>
    <col min="14819" max="14819" width="3.85546875" style="2" customWidth="1"/>
    <col min="14820" max="14820" width="13.85546875" style="2" customWidth="1"/>
    <col min="14821" max="14821" width="8.7109375" style="2"/>
    <col min="14822" max="14822" width="14" style="2" bestFit="1" customWidth="1"/>
    <col min="14823" max="15053" width="8.7109375" style="2"/>
    <col min="15054" max="15054" width="4.28515625" style="2" customWidth="1"/>
    <col min="15055" max="15055" width="50" style="2" customWidth="1"/>
    <col min="15056" max="15056" width="6.7109375" style="2" customWidth="1"/>
    <col min="15057" max="15057" width="5.5703125" style="2" customWidth="1"/>
    <col min="15058" max="15058" width="4.42578125" style="2" customWidth="1"/>
    <col min="15059" max="15059" width="9.140625" style="2" customWidth="1"/>
    <col min="15060" max="15060" width="3.85546875" style="2" customWidth="1"/>
    <col min="15061" max="15061" width="13.85546875" style="2" customWidth="1"/>
    <col min="15062" max="15062" width="8.7109375" style="2"/>
    <col min="15063" max="15063" width="13" style="2" customWidth="1"/>
    <col min="15064" max="15064" width="8.7109375" style="2"/>
    <col min="15065" max="15065" width="0" style="2" hidden="1" customWidth="1"/>
    <col min="15066" max="15066" width="10.7109375" style="2" customWidth="1"/>
    <col min="15067" max="15071" width="8.7109375" style="2"/>
    <col min="15072" max="15072" width="5.5703125" style="2" customWidth="1"/>
    <col min="15073" max="15073" width="4.42578125" style="2" customWidth="1"/>
    <col min="15074" max="15074" width="13" style="2" customWidth="1"/>
    <col min="15075" max="15075" width="3.85546875" style="2" customWidth="1"/>
    <col min="15076" max="15076" width="13.85546875" style="2" customWidth="1"/>
    <col min="15077" max="15077" width="8.7109375" style="2"/>
    <col min="15078" max="15078" width="14" style="2" bestFit="1" customWidth="1"/>
    <col min="15079" max="15309" width="8.7109375" style="2"/>
    <col min="15310" max="15310" width="4.28515625" style="2" customWidth="1"/>
    <col min="15311" max="15311" width="50" style="2" customWidth="1"/>
    <col min="15312" max="15312" width="6.7109375" style="2" customWidth="1"/>
    <col min="15313" max="15313" width="5.5703125" style="2" customWidth="1"/>
    <col min="15314" max="15314" width="4.42578125" style="2" customWidth="1"/>
    <col min="15315" max="15315" width="9.140625" style="2" customWidth="1"/>
    <col min="15316" max="15316" width="3.85546875" style="2" customWidth="1"/>
    <col min="15317" max="15317" width="13.85546875" style="2" customWidth="1"/>
    <col min="15318" max="15318" width="8.7109375" style="2"/>
    <col min="15319" max="15319" width="13" style="2" customWidth="1"/>
    <col min="15320" max="15320" width="8.7109375" style="2"/>
    <col min="15321" max="15321" width="0" style="2" hidden="1" customWidth="1"/>
    <col min="15322" max="15322" width="10.7109375" style="2" customWidth="1"/>
    <col min="15323" max="15327" width="8.7109375" style="2"/>
    <col min="15328" max="15328" width="5.5703125" style="2" customWidth="1"/>
    <col min="15329" max="15329" width="4.42578125" style="2" customWidth="1"/>
    <col min="15330" max="15330" width="13" style="2" customWidth="1"/>
    <col min="15331" max="15331" width="3.85546875" style="2" customWidth="1"/>
    <col min="15332" max="15332" width="13.85546875" style="2" customWidth="1"/>
    <col min="15333" max="15333" width="8.7109375" style="2"/>
    <col min="15334" max="15334" width="14" style="2" bestFit="1" customWidth="1"/>
    <col min="15335" max="15565" width="8.7109375" style="2"/>
    <col min="15566" max="15566" width="4.28515625" style="2" customWidth="1"/>
    <col min="15567" max="15567" width="50" style="2" customWidth="1"/>
    <col min="15568" max="15568" width="6.7109375" style="2" customWidth="1"/>
    <col min="15569" max="15569" width="5.5703125" style="2" customWidth="1"/>
    <col min="15570" max="15570" width="4.42578125" style="2" customWidth="1"/>
    <col min="15571" max="15571" width="9.140625" style="2" customWidth="1"/>
    <col min="15572" max="15572" width="3.85546875" style="2" customWidth="1"/>
    <col min="15573" max="15573" width="13.85546875" style="2" customWidth="1"/>
    <col min="15574" max="15574" width="8.7109375" style="2"/>
    <col min="15575" max="15575" width="13" style="2" customWidth="1"/>
    <col min="15576" max="15576" width="8.7109375" style="2"/>
    <col min="15577" max="15577" width="0" style="2" hidden="1" customWidth="1"/>
    <col min="15578" max="15578" width="10.7109375" style="2" customWidth="1"/>
    <col min="15579" max="15583" width="8.7109375" style="2"/>
    <col min="15584" max="15584" width="5.5703125" style="2" customWidth="1"/>
    <col min="15585" max="15585" width="4.42578125" style="2" customWidth="1"/>
    <col min="15586" max="15586" width="13" style="2" customWidth="1"/>
    <col min="15587" max="15587" width="3.85546875" style="2" customWidth="1"/>
    <col min="15588" max="15588" width="13.85546875" style="2" customWidth="1"/>
    <col min="15589" max="15589" width="8.7109375" style="2"/>
    <col min="15590" max="15590" width="14" style="2" bestFit="1" customWidth="1"/>
    <col min="15591" max="15821" width="8.7109375" style="2"/>
    <col min="15822" max="15822" width="4.28515625" style="2" customWidth="1"/>
    <col min="15823" max="15823" width="50" style="2" customWidth="1"/>
    <col min="15824" max="15824" width="6.7109375" style="2" customWidth="1"/>
    <col min="15825" max="15825" width="5.5703125" style="2" customWidth="1"/>
    <col min="15826" max="15826" width="4.42578125" style="2" customWidth="1"/>
    <col min="15827" max="15827" width="9.140625" style="2" customWidth="1"/>
    <col min="15828" max="15828" width="3.85546875" style="2" customWidth="1"/>
    <col min="15829" max="15829" width="13.85546875" style="2" customWidth="1"/>
    <col min="15830" max="15830" width="8.7109375" style="2"/>
    <col min="15831" max="15831" width="13" style="2" customWidth="1"/>
    <col min="15832" max="15832" width="8.7109375" style="2"/>
    <col min="15833" max="15833" width="0" style="2" hidden="1" customWidth="1"/>
    <col min="15834" max="15834" width="10.7109375" style="2" customWidth="1"/>
    <col min="15835" max="15839" width="8.7109375" style="2"/>
    <col min="15840" max="15840" width="5.5703125" style="2" customWidth="1"/>
    <col min="15841" max="15841" width="4.42578125" style="2" customWidth="1"/>
    <col min="15842" max="15842" width="13" style="2" customWidth="1"/>
    <col min="15843" max="15843" width="3.85546875" style="2" customWidth="1"/>
    <col min="15844" max="15844" width="13.85546875" style="2" customWidth="1"/>
    <col min="15845" max="15845" width="8.7109375" style="2"/>
    <col min="15846" max="15846" width="14" style="2" bestFit="1" customWidth="1"/>
    <col min="15847" max="16077" width="8.7109375" style="2"/>
    <col min="16078" max="16078" width="4.28515625" style="2" customWidth="1"/>
    <col min="16079" max="16079" width="50" style="2" customWidth="1"/>
    <col min="16080" max="16080" width="6.7109375" style="2" customWidth="1"/>
    <col min="16081" max="16081" width="5.5703125" style="2" customWidth="1"/>
    <col min="16082" max="16082" width="4.42578125" style="2" customWidth="1"/>
    <col min="16083" max="16083" width="9.140625" style="2" customWidth="1"/>
    <col min="16084" max="16084" width="3.85546875" style="2" customWidth="1"/>
    <col min="16085" max="16085" width="13.85546875" style="2" customWidth="1"/>
    <col min="16086" max="16086" width="8.7109375" style="2"/>
    <col min="16087" max="16087" width="13" style="2" customWidth="1"/>
    <col min="16088" max="16088" width="8.7109375" style="2"/>
    <col min="16089" max="16089" width="0" style="2" hidden="1" customWidth="1"/>
    <col min="16090" max="16090" width="10.7109375" style="2" customWidth="1"/>
    <col min="16091" max="16095" width="8.7109375" style="2"/>
    <col min="16096" max="16096" width="5.5703125" style="2" customWidth="1"/>
    <col min="16097" max="16097" width="4.42578125" style="2" customWidth="1"/>
    <col min="16098" max="16098" width="13" style="2" customWidth="1"/>
    <col min="16099" max="16099" width="3.85546875" style="2" customWidth="1"/>
    <col min="16100" max="16100" width="13.85546875" style="2" customWidth="1"/>
    <col min="16101" max="16101" width="8.7109375" style="2"/>
    <col min="16102" max="16102" width="14" style="2" bestFit="1" customWidth="1"/>
    <col min="16103" max="16384" width="8.7109375" style="2"/>
  </cols>
  <sheetData>
    <row r="2" spans="1:6" s="1" customFormat="1" ht="12.75" customHeight="1">
      <c r="A2" s="47"/>
      <c r="B2" s="15" t="s">
        <v>38</v>
      </c>
      <c r="E2" s="71"/>
    </row>
    <row r="3" spans="1:6" ht="12.75" customHeight="1">
      <c r="A3" s="48"/>
      <c r="B3" s="15" t="s">
        <v>39</v>
      </c>
    </row>
    <row r="4" spans="1:6" ht="12.75" customHeight="1">
      <c r="A4" s="48"/>
      <c r="B4" s="15"/>
    </row>
    <row r="5" spans="1:6" ht="15">
      <c r="A5" s="48"/>
      <c r="B5" s="28" t="s">
        <v>40</v>
      </c>
    </row>
    <row r="6" spans="1:6" ht="63.75">
      <c r="A6" s="48"/>
      <c r="B6" s="28" t="s">
        <v>86</v>
      </c>
    </row>
    <row r="7" spans="1:6" ht="24">
      <c r="A7" s="125" t="s">
        <v>211</v>
      </c>
      <c r="B7" s="126" t="s">
        <v>207</v>
      </c>
      <c r="C7" s="127" t="s">
        <v>208</v>
      </c>
      <c r="D7" s="128" t="s">
        <v>209</v>
      </c>
      <c r="E7" s="128" t="s">
        <v>212</v>
      </c>
      <c r="F7" s="128" t="s">
        <v>210</v>
      </c>
    </row>
    <row r="8" spans="1:6" s="14" customFormat="1">
      <c r="A8" s="49" t="s">
        <v>90</v>
      </c>
      <c r="B8" s="15" t="s">
        <v>12</v>
      </c>
      <c r="E8" s="73"/>
    </row>
    <row r="9" spans="1:6" s="3" customFormat="1">
      <c r="A9" s="50"/>
      <c r="B9" s="16"/>
      <c r="E9" s="74"/>
    </row>
    <row r="10" spans="1:6" s="3" customFormat="1" ht="165.75">
      <c r="A10" s="50" t="s">
        <v>0</v>
      </c>
      <c r="B10" s="8" t="s">
        <v>194</v>
      </c>
      <c r="C10" s="5" t="s">
        <v>9</v>
      </c>
      <c r="D10" s="5">
        <v>1</v>
      </c>
      <c r="E10" s="75">
        <v>0</v>
      </c>
      <c r="F10" s="13">
        <f>D10*E10</f>
        <v>0</v>
      </c>
    </row>
    <row r="11" spans="1:6" s="3" customFormat="1">
      <c r="A11" s="50"/>
      <c r="B11" s="8"/>
      <c r="C11" s="4"/>
      <c r="D11" s="4"/>
      <c r="E11" s="76"/>
      <c r="F11" s="13"/>
    </row>
    <row r="12" spans="1:6" s="7" customFormat="1">
      <c r="A12" s="51"/>
      <c r="B12" s="21" t="s">
        <v>92</v>
      </c>
      <c r="C12" s="22"/>
      <c r="D12" s="22"/>
      <c r="E12" s="77"/>
      <c r="F12" s="23">
        <f>SUM(F10:F11)</f>
        <v>0</v>
      </c>
    </row>
    <row r="13" spans="1:6">
      <c r="A13" s="50"/>
      <c r="B13" s="8"/>
      <c r="C13" s="4"/>
      <c r="D13" s="5"/>
      <c r="E13" s="75"/>
      <c r="F13" s="6"/>
    </row>
    <row r="14" spans="1:6">
      <c r="A14" s="49"/>
      <c r="B14" s="15"/>
      <c r="C14" s="4"/>
      <c r="D14" s="5"/>
      <c r="E14" s="75"/>
      <c r="F14" s="6"/>
    </row>
    <row r="15" spans="1:6">
      <c r="A15" s="49" t="s">
        <v>91</v>
      </c>
      <c r="B15" s="15" t="s">
        <v>14</v>
      </c>
      <c r="C15" s="4"/>
      <c r="D15" s="5"/>
      <c r="E15" s="75"/>
      <c r="F15" s="6"/>
    </row>
    <row r="16" spans="1:6">
      <c r="A16" s="49"/>
      <c r="B16" s="15"/>
      <c r="C16" s="4"/>
      <c r="D16" s="5"/>
      <c r="E16" s="75"/>
      <c r="F16" s="6"/>
    </row>
    <row r="17" spans="1:6" ht="38.25">
      <c r="A17" s="53" t="s">
        <v>0</v>
      </c>
      <c r="B17" s="17" t="s">
        <v>154</v>
      </c>
      <c r="C17" s="5" t="s">
        <v>9</v>
      </c>
      <c r="D17" s="5">
        <v>1</v>
      </c>
      <c r="E17" s="75">
        <v>0</v>
      </c>
      <c r="F17" s="13">
        <f>D17*E17</f>
        <v>0</v>
      </c>
    </row>
    <row r="18" spans="1:6">
      <c r="A18" s="49"/>
      <c r="B18" s="15"/>
      <c r="C18" s="4"/>
      <c r="D18" s="5"/>
      <c r="E18" s="75"/>
      <c r="F18" s="6"/>
    </row>
    <row r="19" spans="1:6" ht="25.5">
      <c r="A19" s="53" t="s">
        <v>2</v>
      </c>
      <c r="B19" s="17" t="s">
        <v>155</v>
      </c>
      <c r="C19" s="5" t="s">
        <v>10</v>
      </c>
      <c r="D19" s="5">
        <v>180</v>
      </c>
      <c r="E19" s="75">
        <v>0</v>
      </c>
      <c r="F19" s="13">
        <f>D19*E19</f>
        <v>0</v>
      </c>
    </row>
    <row r="20" spans="1:6">
      <c r="A20" s="53"/>
      <c r="B20" s="17"/>
      <c r="C20" s="5"/>
      <c r="D20" s="5"/>
      <c r="E20" s="75"/>
      <c r="F20" s="13"/>
    </row>
    <row r="21" spans="1:6" ht="52.15" customHeight="1">
      <c r="A21" s="53" t="s">
        <v>47</v>
      </c>
      <c r="B21" s="17" t="s">
        <v>156</v>
      </c>
      <c r="C21" s="5" t="s">
        <v>52</v>
      </c>
      <c r="D21" s="93">
        <v>50</v>
      </c>
      <c r="E21" s="75">
        <v>0</v>
      </c>
      <c r="F21" s="13">
        <f>D21*E21</f>
        <v>0</v>
      </c>
    </row>
    <row r="22" spans="1:6">
      <c r="A22" s="53"/>
      <c r="B22" s="17"/>
      <c r="C22" s="5"/>
      <c r="D22" s="5"/>
      <c r="E22" s="75"/>
      <c r="F22" s="13"/>
    </row>
    <row r="23" spans="1:6" ht="25.5">
      <c r="A23" s="53" t="s">
        <v>48</v>
      </c>
      <c r="B23" s="17" t="s">
        <v>157</v>
      </c>
      <c r="C23" s="5" t="s">
        <v>52</v>
      </c>
      <c r="D23" s="93">
        <v>8</v>
      </c>
      <c r="E23" s="75">
        <v>0</v>
      </c>
      <c r="F23" s="13">
        <f>D23*E23</f>
        <v>0</v>
      </c>
    </row>
    <row r="24" spans="1:6">
      <c r="A24" s="53"/>
      <c r="B24" s="17"/>
      <c r="C24" s="5"/>
      <c r="D24" s="5"/>
      <c r="E24" s="75"/>
      <c r="F24" s="13"/>
    </row>
    <row r="25" spans="1:6" ht="51">
      <c r="A25" s="53" t="s">
        <v>49</v>
      </c>
      <c r="B25" s="17" t="s">
        <v>158</v>
      </c>
      <c r="C25" s="5" t="s">
        <v>52</v>
      </c>
      <c r="D25" s="5">
        <v>15</v>
      </c>
      <c r="E25" s="75">
        <v>0</v>
      </c>
      <c r="F25" s="13">
        <f>D25*E25</f>
        <v>0</v>
      </c>
    </row>
    <row r="26" spans="1:6">
      <c r="A26" s="53"/>
      <c r="B26" s="17"/>
      <c r="C26" s="5"/>
      <c r="D26" s="5"/>
      <c r="E26" s="75"/>
      <c r="F26" s="13"/>
    </row>
    <row r="27" spans="1:6" ht="25.5">
      <c r="A27" s="53" t="s">
        <v>3</v>
      </c>
      <c r="B27" s="17" t="s">
        <v>83</v>
      </c>
      <c r="C27" s="5" t="s">
        <v>52</v>
      </c>
      <c r="D27" s="5">
        <v>15</v>
      </c>
      <c r="E27" s="75">
        <v>0</v>
      </c>
      <c r="F27" s="13">
        <f>D27*E27</f>
        <v>0</v>
      </c>
    </row>
    <row r="28" spans="1:6">
      <c r="A28" s="53"/>
      <c r="B28" s="17"/>
      <c r="C28" s="5"/>
      <c r="D28" s="5"/>
      <c r="E28" s="75"/>
      <c r="F28" s="13"/>
    </row>
    <row r="29" spans="1:6" ht="51">
      <c r="A29" s="53" t="s">
        <v>4</v>
      </c>
      <c r="B29" s="17" t="s">
        <v>160</v>
      </c>
      <c r="C29" s="5" t="s">
        <v>52</v>
      </c>
      <c r="D29" s="5">
        <v>30</v>
      </c>
      <c r="E29" s="75">
        <v>0</v>
      </c>
      <c r="F29" s="13">
        <f>D29*E29</f>
        <v>0</v>
      </c>
    </row>
    <row r="30" spans="1:6">
      <c r="A30" s="49"/>
      <c r="B30" s="15"/>
      <c r="C30" s="4"/>
      <c r="D30" s="5"/>
      <c r="E30" s="75"/>
      <c r="F30" s="6"/>
    </row>
    <row r="31" spans="1:6" ht="25.5">
      <c r="A31" s="53" t="s">
        <v>159</v>
      </c>
      <c r="B31" s="17" t="s">
        <v>21</v>
      </c>
      <c r="C31" s="5" t="s">
        <v>52</v>
      </c>
      <c r="D31" s="5">
        <v>55</v>
      </c>
      <c r="E31" s="75">
        <v>0</v>
      </c>
      <c r="F31" s="13">
        <f>D31*E31</f>
        <v>0</v>
      </c>
    </row>
    <row r="32" spans="1:6">
      <c r="A32" s="53"/>
      <c r="B32" s="17"/>
      <c r="C32" s="5"/>
      <c r="D32" s="5"/>
      <c r="E32" s="75"/>
      <c r="F32" s="13"/>
    </row>
    <row r="33" spans="1:6" ht="51">
      <c r="A33" s="53" t="s">
        <v>23</v>
      </c>
      <c r="B33" s="17" t="s">
        <v>93</v>
      </c>
      <c r="C33" s="5" t="s">
        <v>46</v>
      </c>
      <c r="D33" s="5">
        <v>4</v>
      </c>
      <c r="E33" s="75">
        <v>0</v>
      </c>
      <c r="F33" s="13">
        <f>D33*E33</f>
        <v>0</v>
      </c>
    </row>
    <row r="34" spans="1:6">
      <c r="A34" s="53"/>
      <c r="B34" s="17"/>
      <c r="C34" s="5"/>
      <c r="D34" s="5"/>
      <c r="E34" s="75"/>
      <c r="F34" s="13"/>
    </row>
    <row r="35" spans="1:6" ht="38.25">
      <c r="A35" s="50" t="s">
        <v>24</v>
      </c>
      <c r="B35" s="17" t="s">
        <v>55</v>
      </c>
      <c r="C35" s="7"/>
      <c r="D35" s="7"/>
      <c r="E35" s="79"/>
      <c r="F35" s="7"/>
    </row>
    <row r="36" spans="1:6">
      <c r="A36" s="50"/>
      <c r="B36" s="39" t="s">
        <v>79</v>
      </c>
      <c r="C36" s="5" t="s">
        <v>10</v>
      </c>
      <c r="D36" s="5">
        <v>90</v>
      </c>
      <c r="E36" s="75">
        <v>0</v>
      </c>
      <c r="F36" s="13">
        <f>D36*E36</f>
        <v>0</v>
      </c>
    </row>
    <row r="37" spans="1:6">
      <c r="A37" s="53"/>
      <c r="B37" s="39" t="s">
        <v>161</v>
      </c>
      <c r="C37" s="5" t="s">
        <v>10</v>
      </c>
      <c r="D37" s="5">
        <v>350</v>
      </c>
      <c r="E37" s="75">
        <v>0</v>
      </c>
      <c r="F37" s="13">
        <f>D37*E37</f>
        <v>0</v>
      </c>
    </row>
    <row r="38" spans="1:6">
      <c r="A38" s="53"/>
      <c r="B38" s="39"/>
      <c r="C38" s="5"/>
      <c r="D38" s="5"/>
      <c r="E38" s="75"/>
      <c r="F38" s="13"/>
    </row>
    <row r="39" spans="1:6" ht="25.5">
      <c r="A39" s="53" t="s">
        <v>5</v>
      </c>
      <c r="B39" s="17" t="s">
        <v>163</v>
      </c>
      <c r="C39" s="5" t="s">
        <v>10</v>
      </c>
      <c r="D39" s="5">
        <v>150</v>
      </c>
      <c r="E39" s="75">
        <v>0</v>
      </c>
      <c r="F39" s="13">
        <f>D39*E39</f>
        <v>0</v>
      </c>
    </row>
    <row r="40" spans="1:6">
      <c r="A40" s="53"/>
      <c r="B40" s="39"/>
      <c r="C40" s="5"/>
      <c r="D40" s="5"/>
      <c r="E40" s="75"/>
      <c r="F40" s="13"/>
    </row>
    <row r="41" spans="1:6" ht="63.75">
      <c r="A41" s="53" t="s">
        <v>7</v>
      </c>
      <c r="B41" s="17" t="s">
        <v>164</v>
      </c>
      <c r="C41" s="5" t="s">
        <v>46</v>
      </c>
      <c r="D41" s="5">
        <v>3</v>
      </c>
      <c r="E41" s="75">
        <v>0</v>
      </c>
      <c r="F41" s="13">
        <f>D41*E41</f>
        <v>0</v>
      </c>
    </row>
    <row r="42" spans="1:6">
      <c r="A42" s="53"/>
      <c r="B42" s="39"/>
      <c r="C42" s="5"/>
      <c r="D42" s="5"/>
      <c r="E42" s="75"/>
      <c r="F42" s="13"/>
    </row>
    <row r="43" spans="1:6" ht="51">
      <c r="A43" s="50" t="s">
        <v>25</v>
      </c>
      <c r="B43" s="17" t="s">
        <v>162</v>
      </c>
      <c r="C43" s="5" t="s">
        <v>6</v>
      </c>
      <c r="D43" s="5">
        <v>300</v>
      </c>
      <c r="E43" s="75">
        <v>0</v>
      </c>
      <c r="F43" s="13">
        <f>D43*E43</f>
        <v>0</v>
      </c>
    </row>
    <row r="44" spans="1:6">
      <c r="A44" s="53"/>
      <c r="B44" s="17"/>
      <c r="C44" s="5"/>
      <c r="D44" s="5"/>
      <c r="E44" s="75"/>
      <c r="F44" s="13"/>
    </row>
    <row r="45" spans="1:6" ht="25.5">
      <c r="A45" s="50" t="s">
        <v>26</v>
      </c>
      <c r="B45" s="17" t="s">
        <v>56</v>
      </c>
      <c r="C45" s="5" t="s">
        <v>1</v>
      </c>
      <c r="D45" s="5">
        <v>25</v>
      </c>
      <c r="E45" s="75">
        <v>0</v>
      </c>
      <c r="F45" s="13">
        <f>D45*E45</f>
        <v>0</v>
      </c>
    </row>
    <row r="46" spans="1:6">
      <c r="A46" s="53"/>
      <c r="B46" s="17"/>
      <c r="C46" s="5"/>
      <c r="D46" s="5"/>
      <c r="E46" s="75"/>
      <c r="F46" s="13"/>
    </row>
    <row r="47" spans="1:6" ht="76.5">
      <c r="A47" s="50" t="s">
        <v>45</v>
      </c>
      <c r="B47" s="17" t="s">
        <v>84</v>
      </c>
      <c r="C47" s="5" t="s">
        <v>9</v>
      </c>
      <c r="D47" s="5">
        <v>5</v>
      </c>
      <c r="E47" s="75">
        <v>0</v>
      </c>
      <c r="F47" s="13">
        <f>D47*E47</f>
        <v>0</v>
      </c>
    </row>
    <row r="48" spans="1:6">
      <c r="A48" s="50"/>
      <c r="B48" s="17"/>
      <c r="C48" s="5"/>
      <c r="D48" s="5"/>
      <c r="E48" s="75"/>
      <c r="F48" s="13"/>
    </row>
    <row r="49" spans="1:6" ht="140.25">
      <c r="A49" s="53" t="s">
        <v>8</v>
      </c>
      <c r="B49" s="17" t="s">
        <v>195</v>
      </c>
      <c r="C49" s="5" t="s">
        <v>46</v>
      </c>
      <c r="D49" s="5">
        <v>1</v>
      </c>
      <c r="E49" s="75">
        <v>0</v>
      </c>
      <c r="F49" s="13">
        <f>D49*E49</f>
        <v>0</v>
      </c>
    </row>
    <row r="50" spans="1:6">
      <c r="A50" s="50"/>
      <c r="B50" s="17"/>
      <c r="C50" s="5"/>
      <c r="D50" s="5"/>
      <c r="E50" s="75"/>
      <c r="F50" s="13"/>
    </row>
    <row r="51" spans="1:6" ht="63.75">
      <c r="A51" s="53" t="s">
        <v>27</v>
      </c>
      <c r="B51" s="17" t="s">
        <v>196</v>
      </c>
      <c r="C51" s="5" t="s">
        <v>9</v>
      </c>
      <c r="D51" s="5">
        <v>1</v>
      </c>
      <c r="E51" s="75">
        <v>0</v>
      </c>
      <c r="F51" s="13">
        <f>D51*E51</f>
        <v>0</v>
      </c>
    </row>
    <row r="52" spans="1:6">
      <c r="A52" s="50"/>
      <c r="B52" s="17"/>
      <c r="C52" s="5"/>
      <c r="D52" s="5"/>
      <c r="E52" s="75"/>
      <c r="F52" s="13"/>
    </row>
    <row r="53" spans="1:6" ht="76.5">
      <c r="A53" s="53" t="s">
        <v>28</v>
      </c>
      <c r="B53" s="17" t="s">
        <v>197</v>
      </c>
      <c r="C53" s="5" t="s">
        <v>9</v>
      </c>
      <c r="D53" s="5">
        <v>1</v>
      </c>
      <c r="E53" s="75">
        <v>0</v>
      </c>
      <c r="F53" s="13">
        <f>D53*E53</f>
        <v>0</v>
      </c>
    </row>
    <row r="54" spans="1:6">
      <c r="A54" s="50"/>
      <c r="B54" s="17"/>
      <c r="C54" s="5"/>
      <c r="D54" s="5"/>
      <c r="E54" s="75"/>
      <c r="F54" s="13"/>
    </row>
    <row r="55" spans="1:6">
      <c r="A55" s="50" t="s">
        <v>29</v>
      </c>
      <c r="B55" s="17" t="s">
        <v>94</v>
      </c>
      <c r="C55" s="5" t="s">
        <v>95</v>
      </c>
      <c r="D55" s="27">
        <v>0.03</v>
      </c>
      <c r="E55" s="75">
        <f>SUM(F17:F53)</f>
        <v>0</v>
      </c>
      <c r="F55" s="13">
        <f>D55*E55</f>
        <v>0</v>
      </c>
    </row>
    <row r="56" spans="1:6">
      <c r="A56" s="50"/>
      <c r="B56" s="39"/>
      <c r="C56" s="5"/>
      <c r="D56" s="5"/>
      <c r="E56" s="75"/>
      <c r="F56" s="13"/>
    </row>
    <row r="57" spans="1:6">
      <c r="A57" s="88"/>
      <c r="B57" s="89" t="s">
        <v>165</v>
      </c>
      <c r="C57" s="90"/>
      <c r="D57" s="90"/>
      <c r="E57" s="91"/>
      <c r="F57" s="92">
        <f>SUM(F17:F55)</f>
        <v>0</v>
      </c>
    </row>
    <row r="58" spans="1:6">
      <c r="A58" s="108"/>
      <c r="B58" s="46"/>
      <c r="C58" s="4"/>
      <c r="D58" s="4"/>
      <c r="E58" s="76"/>
      <c r="F58" s="109"/>
    </row>
    <row r="59" spans="1:6">
      <c r="A59" s="50"/>
      <c r="B59" s="39"/>
      <c r="C59" s="5"/>
      <c r="D59" s="5"/>
      <c r="E59" s="75"/>
      <c r="F59" s="13"/>
    </row>
    <row r="60" spans="1:6" s="14" customFormat="1">
      <c r="A60" s="49" t="s">
        <v>142</v>
      </c>
      <c r="B60" s="15" t="s">
        <v>19</v>
      </c>
      <c r="E60" s="73"/>
    </row>
    <row r="61" spans="1:6" ht="12.75" customHeight="1">
      <c r="A61" s="50"/>
      <c r="B61" s="46"/>
      <c r="C61" s="5"/>
      <c r="D61" s="5"/>
      <c r="E61" s="45"/>
      <c r="F61" s="44"/>
    </row>
    <row r="62" spans="1:6" ht="12.75" customHeight="1">
      <c r="A62" s="87" t="s">
        <v>143</v>
      </c>
      <c r="B62" s="46" t="s">
        <v>96</v>
      </c>
      <c r="C62" s="5"/>
      <c r="D62" s="5"/>
      <c r="E62" s="45"/>
      <c r="F62" s="44"/>
    </row>
    <row r="63" spans="1:6" ht="12.75" customHeight="1">
      <c r="A63" s="87"/>
      <c r="B63" s="46"/>
      <c r="C63" s="5"/>
      <c r="D63" s="5"/>
      <c r="E63" s="45"/>
      <c r="F63" s="44"/>
    </row>
    <row r="64" spans="1:6" ht="140.25">
      <c r="A64" s="55" t="s">
        <v>0</v>
      </c>
      <c r="B64" s="94" t="s">
        <v>206</v>
      </c>
      <c r="C64" s="5" t="s">
        <v>46</v>
      </c>
      <c r="D64" s="5">
        <v>1</v>
      </c>
      <c r="E64" s="75">
        <v>0</v>
      </c>
      <c r="F64" s="13">
        <f>D64*E64</f>
        <v>0</v>
      </c>
    </row>
    <row r="65" spans="1:6">
      <c r="A65" s="55"/>
      <c r="B65" s="94"/>
      <c r="C65" s="5"/>
      <c r="D65" s="5"/>
      <c r="E65" s="75"/>
      <c r="F65" s="13"/>
    </row>
    <row r="66" spans="1:6" ht="38.25">
      <c r="A66" s="55" t="s">
        <v>2</v>
      </c>
      <c r="B66" s="94" t="s">
        <v>153</v>
      </c>
      <c r="C66" s="5" t="s">
        <v>46</v>
      </c>
      <c r="D66" s="5">
        <v>7</v>
      </c>
      <c r="E66" s="75">
        <v>0</v>
      </c>
      <c r="F66" s="13">
        <f>D66*E66</f>
        <v>0</v>
      </c>
    </row>
    <row r="67" spans="1:6">
      <c r="A67" s="55"/>
      <c r="B67" s="94"/>
      <c r="C67" s="5"/>
      <c r="D67" s="5"/>
      <c r="E67" s="75"/>
      <c r="F67" s="13"/>
    </row>
    <row r="68" spans="1:6" ht="76.5">
      <c r="A68" s="54" t="s">
        <v>47</v>
      </c>
      <c r="B68" s="33" t="s">
        <v>166</v>
      </c>
      <c r="C68" s="37"/>
      <c r="D68" s="37"/>
      <c r="E68" s="82"/>
      <c r="F68" s="37"/>
    </row>
    <row r="69" spans="1:6" ht="63.75">
      <c r="A69" s="54"/>
      <c r="B69" s="38" t="s">
        <v>167</v>
      </c>
      <c r="C69" s="34" t="s">
        <v>1</v>
      </c>
      <c r="D69" s="35">
        <v>1</v>
      </c>
      <c r="E69" s="75">
        <v>0</v>
      </c>
      <c r="F69" s="13">
        <f>D69*E69</f>
        <v>0</v>
      </c>
    </row>
    <row r="70" spans="1:6" ht="25.5">
      <c r="A70" s="54"/>
      <c r="B70" s="38" t="s">
        <v>103</v>
      </c>
      <c r="C70" s="34" t="s">
        <v>1</v>
      </c>
      <c r="D70" s="35">
        <v>4</v>
      </c>
      <c r="E70" s="75">
        <v>0</v>
      </c>
      <c r="F70" s="13">
        <f t="shared" ref="F70:F86" si="0">D70*E70</f>
        <v>0</v>
      </c>
    </row>
    <row r="71" spans="1:6" ht="25.5">
      <c r="A71" s="54"/>
      <c r="B71" s="38" t="s">
        <v>168</v>
      </c>
      <c r="C71" s="34" t="s">
        <v>1</v>
      </c>
      <c r="D71" s="35">
        <v>10</v>
      </c>
      <c r="E71" s="75">
        <v>0</v>
      </c>
      <c r="F71" s="13">
        <f t="shared" si="0"/>
        <v>0</v>
      </c>
    </row>
    <row r="72" spans="1:6" ht="38.25">
      <c r="A72" s="54"/>
      <c r="B72" s="38" t="s">
        <v>169</v>
      </c>
      <c r="C72" s="34" t="s">
        <v>1</v>
      </c>
      <c r="D72" s="35">
        <v>10</v>
      </c>
      <c r="E72" s="75">
        <v>0</v>
      </c>
      <c r="F72" s="13">
        <f t="shared" si="0"/>
        <v>0</v>
      </c>
    </row>
    <row r="73" spans="1:6">
      <c r="A73" s="54"/>
      <c r="B73" s="38" t="s">
        <v>97</v>
      </c>
      <c r="C73" s="34" t="s">
        <v>1</v>
      </c>
      <c r="D73" s="35">
        <v>1</v>
      </c>
      <c r="E73" s="75">
        <v>0</v>
      </c>
      <c r="F73" s="13">
        <f t="shared" si="0"/>
        <v>0</v>
      </c>
    </row>
    <row r="74" spans="1:6">
      <c r="A74" s="54"/>
      <c r="B74" s="38" t="s">
        <v>53</v>
      </c>
      <c r="C74" s="34" t="s">
        <v>1</v>
      </c>
      <c r="D74" s="35">
        <v>1</v>
      </c>
      <c r="E74" s="75">
        <v>0</v>
      </c>
      <c r="F74" s="13">
        <f t="shared" si="0"/>
        <v>0</v>
      </c>
    </row>
    <row r="75" spans="1:6">
      <c r="A75" s="54"/>
      <c r="B75" s="38" t="s">
        <v>170</v>
      </c>
      <c r="C75" s="34" t="s">
        <v>1</v>
      </c>
      <c r="D75" s="35">
        <v>3</v>
      </c>
      <c r="E75" s="75">
        <v>0</v>
      </c>
      <c r="F75" s="13">
        <f t="shared" si="0"/>
        <v>0</v>
      </c>
    </row>
    <row r="76" spans="1:6" ht="15">
      <c r="A76" s="54"/>
      <c r="B76" s="120" t="s">
        <v>99</v>
      </c>
      <c r="C76" s="121" t="s">
        <v>1</v>
      </c>
      <c r="D76" s="122">
        <v>12</v>
      </c>
      <c r="E76" s="75">
        <v>0</v>
      </c>
      <c r="F76" s="13">
        <f t="shared" si="0"/>
        <v>0</v>
      </c>
    </row>
    <row r="77" spans="1:6" ht="15">
      <c r="A77" s="54"/>
      <c r="B77" s="120" t="s">
        <v>98</v>
      </c>
      <c r="C77" s="121" t="s">
        <v>1</v>
      </c>
      <c r="D77" s="122">
        <v>12</v>
      </c>
      <c r="E77" s="75">
        <v>0</v>
      </c>
      <c r="F77" s="13">
        <f t="shared" si="0"/>
        <v>0</v>
      </c>
    </row>
    <row r="78" spans="1:6" ht="15">
      <c r="A78" s="54"/>
      <c r="B78" s="120" t="s">
        <v>174</v>
      </c>
      <c r="C78" s="121" t="s">
        <v>1</v>
      </c>
      <c r="D78" s="122">
        <v>4</v>
      </c>
      <c r="E78" s="75">
        <v>0</v>
      </c>
      <c r="F78" s="13">
        <f t="shared" si="0"/>
        <v>0</v>
      </c>
    </row>
    <row r="79" spans="1:6" ht="15">
      <c r="A79" s="54"/>
      <c r="B79" s="120" t="s">
        <v>100</v>
      </c>
      <c r="C79" s="121" t="s">
        <v>1</v>
      </c>
      <c r="D79" s="122">
        <v>12</v>
      </c>
      <c r="E79" s="75">
        <v>0</v>
      </c>
      <c r="F79" s="13">
        <f t="shared" si="0"/>
        <v>0</v>
      </c>
    </row>
    <row r="80" spans="1:6" ht="15">
      <c r="A80" s="54"/>
      <c r="B80" s="120" t="s">
        <v>101</v>
      </c>
      <c r="C80" s="121" t="s">
        <v>1</v>
      </c>
      <c r="D80" s="122">
        <v>15</v>
      </c>
      <c r="E80" s="75">
        <v>0</v>
      </c>
      <c r="F80" s="13">
        <f t="shared" si="0"/>
        <v>0</v>
      </c>
    </row>
    <row r="81" spans="1:6" ht="15">
      <c r="A81" s="54"/>
      <c r="B81" s="120" t="s">
        <v>102</v>
      </c>
      <c r="C81" s="121" t="s">
        <v>1</v>
      </c>
      <c r="D81" s="122">
        <v>6</v>
      </c>
      <c r="E81" s="75">
        <v>0</v>
      </c>
      <c r="F81" s="13">
        <f t="shared" si="0"/>
        <v>0</v>
      </c>
    </row>
    <row r="82" spans="1:6" ht="15">
      <c r="A82" s="54"/>
      <c r="B82" s="120" t="s">
        <v>173</v>
      </c>
      <c r="C82" s="121" t="s">
        <v>1</v>
      </c>
      <c r="D82" s="122">
        <v>4</v>
      </c>
      <c r="E82" s="75">
        <v>0</v>
      </c>
      <c r="F82" s="13">
        <f t="shared" si="0"/>
        <v>0</v>
      </c>
    </row>
    <row r="83" spans="1:6" ht="15">
      <c r="A83" s="54"/>
      <c r="B83" s="120" t="s">
        <v>175</v>
      </c>
      <c r="C83" s="121" t="s">
        <v>1</v>
      </c>
      <c r="D83" s="122">
        <v>1</v>
      </c>
      <c r="E83" s="75">
        <v>0</v>
      </c>
      <c r="F83" s="13">
        <f t="shared" si="0"/>
        <v>0</v>
      </c>
    </row>
    <row r="84" spans="1:6" ht="25.5">
      <c r="A84" s="54"/>
      <c r="B84" s="38" t="s">
        <v>104</v>
      </c>
      <c r="C84" s="34" t="s">
        <v>1</v>
      </c>
      <c r="D84" s="35">
        <v>1</v>
      </c>
      <c r="E84" s="75">
        <v>0</v>
      </c>
      <c r="F84" s="13">
        <f t="shared" si="0"/>
        <v>0</v>
      </c>
    </row>
    <row r="85" spans="1:6">
      <c r="A85" s="54"/>
      <c r="B85" s="38" t="s">
        <v>171</v>
      </c>
      <c r="C85" s="34" t="s">
        <v>9</v>
      </c>
      <c r="D85" s="35">
        <v>3</v>
      </c>
      <c r="E85" s="75">
        <v>0</v>
      </c>
      <c r="F85" s="13">
        <f t="shared" si="0"/>
        <v>0</v>
      </c>
    </row>
    <row r="86" spans="1:6">
      <c r="A86" s="54"/>
      <c r="B86" s="38" t="s">
        <v>172</v>
      </c>
      <c r="C86" s="34" t="s">
        <v>9</v>
      </c>
      <c r="D86" s="35">
        <v>2</v>
      </c>
      <c r="E86" s="75">
        <v>0</v>
      </c>
      <c r="F86" s="13">
        <f t="shared" si="0"/>
        <v>0</v>
      </c>
    </row>
    <row r="87" spans="1:6" ht="76.5">
      <c r="A87" s="54"/>
      <c r="B87" s="38" t="s">
        <v>105</v>
      </c>
      <c r="C87" s="34" t="s">
        <v>9</v>
      </c>
      <c r="D87" s="35">
        <v>1</v>
      </c>
      <c r="E87" s="75">
        <v>0</v>
      </c>
      <c r="F87" s="13">
        <f>D87*E87</f>
        <v>0</v>
      </c>
    </row>
    <row r="88" spans="1:6">
      <c r="A88" s="52"/>
      <c r="B88" s="70"/>
    </row>
    <row r="89" spans="1:6" ht="51">
      <c r="A89" s="54" t="s">
        <v>48</v>
      </c>
      <c r="B89" s="33" t="s">
        <v>176</v>
      </c>
      <c r="C89" s="37"/>
      <c r="D89" s="37"/>
      <c r="E89" s="82"/>
      <c r="F89" s="37"/>
    </row>
    <row r="90" spans="1:6" ht="63.75">
      <c r="A90" s="54"/>
      <c r="B90" s="38" t="s">
        <v>107</v>
      </c>
      <c r="C90" s="34" t="s">
        <v>1</v>
      </c>
      <c r="D90" s="35">
        <v>1</v>
      </c>
      <c r="E90" s="75">
        <v>0</v>
      </c>
      <c r="F90" s="13">
        <f>D90*E90</f>
        <v>0</v>
      </c>
    </row>
    <row r="91" spans="1:6">
      <c r="A91" s="54"/>
      <c r="B91" s="38" t="s">
        <v>97</v>
      </c>
      <c r="C91" s="34" t="s">
        <v>1</v>
      </c>
      <c r="D91" s="35">
        <v>1</v>
      </c>
      <c r="E91" s="75">
        <v>0</v>
      </c>
      <c r="F91" s="13">
        <f>D91*E91</f>
        <v>0</v>
      </c>
    </row>
    <row r="92" spans="1:6">
      <c r="A92" s="54"/>
      <c r="B92" s="38" t="s">
        <v>53</v>
      </c>
      <c r="C92" s="34" t="s">
        <v>9</v>
      </c>
      <c r="D92" s="35">
        <v>1</v>
      </c>
      <c r="E92" s="75">
        <v>0</v>
      </c>
      <c r="F92" s="13">
        <f t="shared" ref="F92:F98" si="1">D92*E92</f>
        <v>0</v>
      </c>
    </row>
    <row r="93" spans="1:6">
      <c r="A93" s="54"/>
      <c r="B93" s="38" t="s">
        <v>170</v>
      </c>
      <c r="C93" s="34" t="s">
        <v>1</v>
      </c>
      <c r="D93" s="35">
        <v>3</v>
      </c>
      <c r="E93" s="75">
        <v>0</v>
      </c>
      <c r="F93" s="13">
        <f t="shared" si="1"/>
        <v>0</v>
      </c>
    </row>
    <row r="94" spans="1:6" ht="15">
      <c r="A94" s="54"/>
      <c r="B94" s="120" t="s">
        <v>99</v>
      </c>
      <c r="C94" s="121" t="s">
        <v>1</v>
      </c>
      <c r="D94" s="122">
        <v>7</v>
      </c>
      <c r="E94" s="75">
        <v>0</v>
      </c>
      <c r="F94" s="13">
        <f t="shared" si="1"/>
        <v>0</v>
      </c>
    </row>
    <row r="95" spans="1:6" ht="15">
      <c r="A95" s="54"/>
      <c r="B95" s="120" t="s">
        <v>98</v>
      </c>
      <c r="C95" s="123" t="s">
        <v>1</v>
      </c>
      <c r="D95" s="122">
        <v>12</v>
      </c>
      <c r="E95" s="75">
        <v>0</v>
      </c>
      <c r="F95" s="13">
        <f t="shared" si="1"/>
        <v>0</v>
      </c>
    </row>
    <row r="96" spans="1:6" ht="15">
      <c r="A96" s="54"/>
      <c r="B96" s="120" t="s">
        <v>100</v>
      </c>
      <c r="C96" s="123" t="s">
        <v>1</v>
      </c>
      <c r="D96" s="122">
        <v>12</v>
      </c>
      <c r="E96" s="75">
        <v>0</v>
      </c>
      <c r="F96" s="13">
        <f t="shared" si="1"/>
        <v>0</v>
      </c>
    </row>
    <row r="97" spans="1:6" ht="15">
      <c r="A97" s="54"/>
      <c r="B97" s="120" t="s">
        <v>101</v>
      </c>
      <c r="C97" s="123" t="s">
        <v>1</v>
      </c>
      <c r="D97" s="122">
        <v>8</v>
      </c>
      <c r="E97" s="75">
        <v>0</v>
      </c>
      <c r="F97" s="13">
        <f t="shared" si="1"/>
        <v>0</v>
      </c>
    </row>
    <row r="98" spans="1:6" ht="15">
      <c r="A98" s="54"/>
      <c r="B98" s="120" t="s">
        <v>102</v>
      </c>
      <c r="C98" s="123" t="s">
        <v>1</v>
      </c>
      <c r="D98" s="122">
        <v>3</v>
      </c>
      <c r="E98" s="75">
        <v>0</v>
      </c>
      <c r="F98" s="13">
        <f t="shared" si="1"/>
        <v>0</v>
      </c>
    </row>
    <row r="99" spans="1:6" ht="76.5">
      <c r="A99" s="54"/>
      <c r="B99" s="38" t="s">
        <v>105</v>
      </c>
      <c r="C99" s="34"/>
      <c r="D99" s="35"/>
      <c r="E99" s="75"/>
      <c r="F99" s="13"/>
    </row>
    <row r="100" spans="1:6">
      <c r="A100" s="52"/>
      <c r="B100" s="70"/>
      <c r="C100" s="34" t="s">
        <v>9</v>
      </c>
      <c r="D100" s="35">
        <v>1</v>
      </c>
      <c r="E100" s="75">
        <v>0</v>
      </c>
      <c r="F100" s="13">
        <f>D100*E100</f>
        <v>0</v>
      </c>
    </row>
    <row r="101" spans="1:6">
      <c r="A101" s="54"/>
      <c r="B101" s="33"/>
      <c r="C101" s="34"/>
      <c r="D101" s="35"/>
      <c r="E101" s="75"/>
      <c r="F101" s="13"/>
    </row>
    <row r="102" spans="1:6" ht="89.25">
      <c r="A102" s="54" t="s">
        <v>49</v>
      </c>
      <c r="B102" s="33" t="s">
        <v>106</v>
      </c>
      <c r="C102" s="37"/>
      <c r="D102" s="37"/>
      <c r="E102" s="82"/>
      <c r="F102" s="37"/>
    </row>
    <row r="103" spans="1:6" ht="63.75">
      <c r="A103" s="54"/>
      <c r="B103" s="38" t="s">
        <v>204</v>
      </c>
      <c r="C103" s="34" t="s">
        <v>1</v>
      </c>
      <c r="D103" s="35">
        <v>1</v>
      </c>
      <c r="E103" s="75">
        <v>0</v>
      </c>
      <c r="F103" s="13">
        <f t="shared" ref="F103:F104" si="2">D103*E103</f>
        <v>0</v>
      </c>
    </row>
    <row r="104" spans="1:6">
      <c r="A104" s="54"/>
      <c r="B104" s="38" t="s">
        <v>205</v>
      </c>
      <c r="C104" s="34" t="s">
        <v>1</v>
      </c>
      <c r="D104" s="35">
        <v>8</v>
      </c>
      <c r="E104" s="75">
        <v>0</v>
      </c>
      <c r="F104" s="13">
        <f t="shared" si="2"/>
        <v>0</v>
      </c>
    </row>
    <row r="105" spans="1:6">
      <c r="A105" s="54"/>
      <c r="B105" s="38" t="s">
        <v>97</v>
      </c>
      <c r="C105" s="34" t="s">
        <v>1</v>
      </c>
      <c r="D105" s="35">
        <v>1</v>
      </c>
      <c r="E105" s="75">
        <v>0</v>
      </c>
      <c r="F105" s="13">
        <f t="shared" ref="F105:F110" si="3">D105*E105</f>
        <v>0</v>
      </c>
    </row>
    <row r="106" spans="1:6">
      <c r="A106" s="54"/>
      <c r="B106" s="38" t="s">
        <v>53</v>
      </c>
      <c r="C106" s="34" t="s">
        <v>9</v>
      </c>
      <c r="D106" s="35">
        <v>1</v>
      </c>
      <c r="E106" s="75">
        <v>0</v>
      </c>
      <c r="F106" s="13">
        <f t="shared" si="3"/>
        <v>0</v>
      </c>
    </row>
    <row r="107" spans="1:6" ht="15">
      <c r="A107" s="54"/>
      <c r="B107" s="120" t="s">
        <v>98</v>
      </c>
      <c r="C107" s="123" t="s">
        <v>1</v>
      </c>
      <c r="D107" s="122">
        <v>30</v>
      </c>
      <c r="E107" s="75">
        <v>0</v>
      </c>
      <c r="F107" s="13">
        <f t="shared" si="3"/>
        <v>0</v>
      </c>
    </row>
    <row r="108" spans="1:6" ht="15">
      <c r="A108" s="54"/>
      <c r="B108" s="120" t="s">
        <v>100</v>
      </c>
      <c r="C108" s="123" t="s">
        <v>1</v>
      </c>
      <c r="D108" s="122">
        <v>15</v>
      </c>
      <c r="E108" s="75">
        <v>0</v>
      </c>
      <c r="F108" s="13">
        <f t="shared" si="3"/>
        <v>0</v>
      </c>
    </row>
    <row r="109" spans="1:6" ht="15">
      <c r="A109" s="54"/>
      <c r="B109" s="120" t="s">
        <v>101</v>
      </c>
      <c r="C109" s="123" t="s">
        <v>1</v>
      </c>
      <c r="D109" s="122">
        <v>15</v>
      </c>
      <c r="E109" s="75">
        <v>0</v>
      </c>
      <c r="F109" s="13">
        <f t="shared" si="3"/>
        <v>0</v>
      </c>
    </row>
    <row r="110" spans="1:6" ht="15">
      <c r="A110" s="54"/>
      <c r="B110" s="120" t="s">
        <v>102</v>
      </c>
      <c r="C110" s="123" t="s">
        <v>1</v>
      </c>
      <c r="D110" s="122">
        <v>4</v>
      </c>
      <c r="E110" s="75">
        <v>0</v>
      </c>
      <c r="F110" s="13">
        <f t="shared" si="3"/>
        <v>0</v>
      </c>
    </row>
    <row r="111" spans="1:6" ht="76.5">
      <c r="A111" s="54"/>
      <c r="B111" s="38" t="s">
        <v>105</v>
      </c>
      <c r="C111" s="34"/>
      <c r="D111" s="35"/>
      <c r="E111" s="75"/>
      <c r="F111" s="13"/>
    </row>
    <row r="112" spans="1:6" ht="38.25">
      <c r="A112" s="54"/>
      <c r="B112" s="97" t="s">
        <v>108</v>
      </c>
      <c r="C112" s="34"/>
      <c r="D112" s="35"/>
      <c r="E112" s="75"/>
      <c r="F112" s="13"/>
    </row>
    <row r="113" spans="1:6">
      <c r="A113" s="52"/>
      <c r="B113" s="70"/>
      <c r="C113" s="34" t="s">
        <v>9</v>
      </c>
      <c r="D113" s="35">
        <v>1</v>
      </c>
      <c r="E113" s="75">
        <v>0</v>
      </c>
      <c r="F113" s="13">
        <f>D113*E113</f>
        <v>0</v>
      </c>
    </row>
    <row r="114" spans="1:6">
      <c r="A114" s="54"/>
      <c r="B114" s="33"/>
      <c r="C114" s="34"/>
      <c r="D114" s="35"/>
      <c r="E114" s="75"/>
      <c r="F114" s="13"/>
    </row>
    <row r="115" spans="1:6" ht="51">
      <c r="A115" s="54" t="s">
        <v>3</v>
      </c>
      <c r="B115" s="33" t="s">
        <v>109</v>
      </c>
      <c r="C115" s="37"/>
      <c r="D115" s="37"/>
      <c r="E115" s="82"/>
      <c r="F115" s="37"/>
    </row>
    <row r="116" spans="1:6" ht="63.75">
      <c r="A116" s="54"/>
      <c r="B116" s="38" t="s">
        <v>107</v>
      </c>
      <c r="C116" s="34" t="s">
        <v>1</v>
      </c>
      <c r="D116" s="35">
        <v>1</v>
      </c>
      <c r="E116" s="75">
        <v>0</v>
      </c>
      <c r="F116" s="13">
        <f>D116*E116</f>
        <v>0</v>
      </c>
    </row>
    <row r="117" spans="1:6">
      <c r="A117" s="54"/>
      <c r="B117" s="38" t="s">
        <v>50</v>
      </c>
      <c r="C117" s="34" t="s">
        <v>1</v>
      </c>
      <c r="D117" s="35">
        <v>4</v>
      </c>
      <c r="E117" s="75">
        <v>0</v>
      </c>
      <c r="F117" s="13">
        <f>D117*E117</f>
        <v>0</v>
      </c>
    </row>
    <row r="118" spans="1:6">
      <c r="A118" s="54"/>
      <c r="B118" s="38" t="s">
        <v>97</v>
      </c>
      <c r="C118" s="34" t="s">
        <v>1</v>
      </c>
      <c r="D118" s="35">
        <v>1</v>
      </c>
      <c r="E118" s="75">
        <v>0</v>
      </c>
      <c r="F118" s="13">
        <f t="shared" ref="F118:F123" si="4">D118*E118</f>
        <v>0</v>
      </c>
    </row>
    <row r="119" spans="1:6">
      <c r="A119" s="54"/>
      <c r="B119" s="38" t="s">
        <v>53</v>
      </c>
      <c r="C119" s="34" t="s">
        <v>9</v>
      </c>
      <c r="D119" s="35">
        <v>1</v>
      </c>
      <c r="E119" s="75">
        <v>0</v>
      </c>
      <c r="F119" s="13">
        <f t="shared" si="4"/>
        <v>0</v>
      </c>
    </row>
    <row r="120" spans="1:6" ht="15">
      <c r="A120" s="54"/>
      <c r="B120" s="120" t="s">
        <v>98</v>
      </c>
      <c r="C120" s="123" t="s">
        <v>1</v>
      </c>
      <c r="D120" s="122">
        <v>8</v>
      </c>
      <c r="E120" s="75">
        <v>0</v>
      </c>
      <c r="F120" s="13">
        <f t="shared" si="4"/>
        <v>0</v>
      </c>
    </row>
    <row r="121" spans="1:6" ht="15">
      <c r="A121" s="54"/>
      <c r="B121" s="120" t="s">
        <v>100</v>
      </c>
      <c r="C121" s="123" t="s">
        <v>1</v>
      </c>
      <c r="D121" s="122">
        <v>12</v>
      </c>
      <c r="E121" s="75">
        <v>0</v>
      </c>
      <c r="F121" s="13">
        <f t="shared" si="4"/>
        <v>0</v>
      </c>
    </row>
    <row r="122" spans="1:6" ht="15">
      <c r="A122" s="54"/>
      <c r="B122" s="120" t="s">
        <v>101</v>
      </c>
      <c r="C122" s="123" t="s">
        <v>1</v>
      </c>
      <c r="D122" s="122">
        <v>12</v>
      </c>
      <c r="E122" s="75">
        <v>0</v>
      </c>
      <c r="F122" s="13">
        <f t="shared" si="4"/>
        <v>0</v>
      </c>
    </row>
    <row r="123" spans="1:6" ht="15">
      <c r="A123" s="54"/>
      <c r="B123" s="120" t="s">
        <v>102</v>
      </c>
      <c r="C123" s="123" t="s">
        <v>1</v>
      </c>
      <c r="D123" s="122">
        <v>3</v>
      </c>
      <c r="E123" s="75">
        <v>0</v>
      </c>
      <c r="F123" s="13">
        <f t="shared" si="4"/>
        <v>0</v>
      </c>
    </row>
    <row r="124" spans="1:6" ht="76.5">
      <c r="A124" s="54"/>
      <c r="B124" s="38" t="s">
        <v>105</v>
      </c>
      <c r="C124" s="34"/>
      <c r="D124" s="35"/>
      <c r="E124" s="75"/>
      <c r="F124" s="13"/>
    </row>
    <row r="125" spans="1:6" ht="38.25">
      <c r="A125" s="54"/>
      <c r="B125" s="97" t="s">
        <v>108</v>
      </c>
      <c r="C125" s="34"/>
      <c r="D125" s="35"/>
      <c r="E125" s="75"/>
      <c r="F125" s="13"/>
    </row>
    <row r="126" spans="1:6">
      <c r="A126" s="52"/>
      <c r="B126" s="70"/>
      <c r="C126" s="34" t="s">
        <v>9</v>
      </c>
      <c r="D126" s="35">
        <v>1</v>
      </c>
      <c r="E126" s="75">
        <v>0</v>
      </c>
      <c r="F126" s="13">
        <f>D126*E126</f>
        <v>0</v>
      </c>
    </row>
    <row r="127" spans="1:6">
      <c r="A127" s="52"/>
      <c r="B127" s="70"/>
      <c r="C127" s="34"/>
      <c r="D127" s="35"/>
      <c r="E127" s="75"/>
      <c r="F127" s="13"/>
    </row>
    <row r="128" spans="1:6" ht="127.5">
      <c r="A128" s="54" t="s">
        <v>4</v>
      </c>
      <c r="B128" s="33" t="s">
        <v>203</v>
      </c>
      <c r="C128" s="34" t="s">
        <v>9</v>
      </c>
      <c r="D128" s="35">
        <v>1</v>
      </c>
      <c r="E128" s="75">
        <v>0</v>
      </c>
      <c r="F128" s="13">
        <f>D128*E128</f>
        <v>0</v>
      </c>
    </row>
    <row r="129" spans="1:6">
      <c r="A129" s="52"/>
      <c r="B129" s="111"/>
      <c r="C129" s="34"/>
      <c r="D129" s="35"/>
      <c r="E129" s="75"/>
      <c r="F129" s="13"/>
    </row>
    <row r="130" spans="1:6" ht="63.75">
      <c r="A130" s="54" t="s">
        <v>4</v>
      </c>
      <c r="B130" s="33" t="s">
        <v>85</v>
      </c>
      <c r="C130" s="34" t="s">
        <v>9</v>
      </c>
      <c r="D130" s="35">
        <v>1</v>
      </c>
      <c r="E130" s="75">
        <v>0</v>
      </c>
      <c r="F130" s="13">
        <f>D130*E130</f>
        <v>0</v>
      </c>
    </row>
    <row r="131" spans="1:6">
      <c r="A131" s="52"/>
      <c r="B131" s="70"/>
      <c r="C131" s="34"/>
      <c r="D131" s="35"/>
      <c r="E131" s="75"/>
      <c r="F131" s="13"/>
    </row>
    <row r="132" spans="1:6" ht="63.75">
      <c r="A132" s="53" t="s">
        <v>159</v>
      </c>
      <c r="B132" s="17" t="s">
        <v>81</v>
      </c>
      <c r="C132" s="5"/>
      <c r="D132" s="5"/>
      <c r="E132" s="45"/>
      <c r="F132" s="44"/>
    </row>
    <row r="133" spans="1:6">
      <c r="A133" s="53"/>
      <c r="B133" s="9" t="s">
        <v>41</v>
      </c>
      <c r="C133" s="5" t="s">
        <v>6</v>
      </c>
      <c r="D133" s="5">
        <v>20</v>
      </c>
      <c r="E133" s="75">
        <v>0</v>
      </c>
      <c r="F133" s="13">
        <f>D133*E133</f>
        <v>0</v>
      </c>
    </row>
    <row r="134" spans="1:6">
      <c r="A134" s="53"/>
      <c r="B134" s="9" t="s">
        <v>42</v>
      </c>
      <c r="C134" s="5" t="s">
        <v>6</v>
      </c>
      <c r="D134" s="5">
        <v>15</v>
      </c>
      <c r="E134" s="75">
        <v>0</v>
      </c>
      <c r="F134" s="13">
        <f>D134*E134</f>
        <v>0</v>
      </c>
    </row>
    <row r="135" spans="1:6">
      <c r="A135" s="53"/>
      <c r="B135" s="9" t="s">
        <v>20</v>
      </c>
      <c r="C135" s="5" t="s">
        <v>6</v>
      </c>
      <c r="D135" s="5">
        <v>50</v>
      </c>
      <c r="E135" s="75">
        <v>0</v>
      </c>
      <c r="F135" s="13">
        <f>D135*E135</f>
        <v>0</v>
      </c>
    </row>
    <row r="136" spans="1:6">
      <c r="A136" s="53"/>
      <c r="B136" s="9" t="s">
        <v>34</v>
      </c>
      <c r="C136" s="5" t="s">
        <v>6</v>
      </c>
      <c r="D136" s="5">
        <v>350</v>
      </c>
      <c r="E136" s="75">
        <v>0</v>
      </c>
      <c r="F136" s="13">
        <f>D136*E136</f>
        <v>0</v>
      </c>
    </row>
    <row r="137" spans="1:6">
      <c r="A137" s="53"/>
      <c r="B137" s="9" t="s">
        <v>35</v>
      </c>
      <c r="C137" s="5" t="s">
        <v>6</v>
      </c>
      <c r="D137" s="5">
        <v>70</v>
      </c>
      <c r="E137" s="75">
        <v>0</v>
      </c>
      <c r="F137" s="13">
        <f>D137*E137</f>
        <v>0</v>
      </c>
    </row>
    <row r="138" spans="1:6" s="7" customFormat="1">
      <c r="A138" s="50"/>
      <c r="B138" s="17"/>
      <c r="C138" s="5"/>
      <c r="D138" s="5"/>
      <c r="E138" s="75"/>
      <c r="F138" s="13"/>
    </row>
    <row r="139" spans="1:6" ht="25.5">
      <c r="A139" s="50" t="s">
        <v>23</v>
      </c>
      <c r="B139" s="8" t="s">
        <v>80</v>
      </c>
      <c r="C139" s="5"/>
      <c r="D139" s="5"/>
      <c r="E139" s="75"/>
      <c r="F139" s="13"/>
    </row>
    <row r="140" spans="1:6">
      <c r="A140" s="50"/>
      <c r="B140" s="9" t="s">
        <v>202</v>
      </c>
      <c r="C140" s="5" t="s">
        <v>10</v>
      </c>
      <c r="D140" s="5">
        <v>190</v>
      </c>
      <c r="E140" s="75">
        <v>0</v>
      </c>
      <c r="F140" s="13">
        <f>D140*E140</f>
        <v>0</v>
      </c>
    </row>
    <row r="141" spans="1:6">
      <c r="A141" s="50"/>
      <c r="B141" s="9" t="s">
        <v>110</v>
      </c>
      <c r="C141" s="5" t="s">
        <v>10</v>
      </c>
      <c r="D141" s="5">
        <v>36</v>
      </c>
      <c r="E141" s="75">
        <v>0</v>
      </c>
      <c r="F141" s="13">
        <f>D141*E141</f>
        <v>0</v>
      </c>
    </row>
    <row r="142" spans="1:6">
      <c r="A142" s="50"/>
      <c r="B142" s="9" t="s">
        <v>177</v>
      </c>
      <c r="C142" s="5" t="s">
        <v>10</v>
      </c>
      <c r="D142" s="5">
        <v>190</v>
      </c>
      <c r="E142" s="75">
        <v>0</v>
      </c>
      <c r="F142" s="13">
        <f>D142*E142</f>
        <v>0</v>
      </c>
    </row>
    <row r="143" spans="1:6" s="7" customFormat="1">
      <c r="A143" s="50"/>
      <c r="B143" s="9" t="s">
        <v>190</v>
      </c>
      <c r="C143" s="5" t="s">
        <v>10</v>
      </c>
      <c r="D143" s="5">
        <v>35</v>
      </c>
      <c r="E143" s="75">
        <v>0</v>
      </c>
      <c r="F143" s="13">
        <f>D143*E143</f>
        <v>0</v>
      </c>
    </row>
    <row r="144" spans="1:6" s="7" customFormat="1">
      <c r="A144" s="50"/>
      <c r="B144" s="9" t="s">
        <v>191</v>
      </c>
      <c r="C144" s="5" t="s">
        <v>10</v>
      </c>
      <c r="D144" s="5">
        <v>45</v>
      </c>
      <c r="E144" s="75">
        <v>0</v>
      </c>
      <c r="F144" s="13">
        <f>D144*E144</f>
        <v>0</v>
      </c>
    </row>
    <row r="145" spans="1:6" s="7" customFormat="1">
      <c r="A145" s="50"/>
      <c r="B145" s="9" t="s">
        <v>114</v>
      </c>
      <c r="C145" s="5" t="s">
        <v>10</v>
      </c>
      <c r="D145" s="5">
        <v>130</v>
      </c>
      <c r="E145" s="75">
        <v>0</v>
      </c>
      <c r="F145" s="13">
        <f>D145*E145</f>
        <v>0</v>
      </c>
    </row>
    <row r="146" spans="1:6" s="7" customFormat="1">
      <c r="A146" s="50"/>
      <c r="B146" s="9" t="s">
        <v>178</v>
      </c>
      <c r="C146" s="5" t="s">
        <v>10</v>
      </c>
      <c r="D146" s="5">
        <v>195</v>
      </c>
      <c r="E146" s="75">
        <v>0</v>
      </c>
      <c r="F146" s="13">
        <f>D146*E146</f>
        <v>0</v>
      </c>
    </row>
    <row r="147" spans="1:6" s="7" customFormat="1">
      <c r="A147" s="50"/>
      <c r="B147" s="9" t="s">
        <v>179</v>
      </c>
      <c r="C147" s="5" t="s">
        <v>10</v>
      </c>
      <c r="D147" s="5">
        <v>120</v>
      </c>
      <c r="E147" s="75">
        <v>0</v>
      </c>
      <c r="F147" s="13">
        <f>D147*E147</f>
        <v>0</v>
      </c>
    </row>
    <row r="148" spans="1:6" s="7" customFormat="1">
      <c r="A148" s="50"/>
      <c r="B148" s="9" t="s">
        <v>180</v>
      </c>
      <c r="C148" s="5" t="s">
        <v>10</v>
      </c>
      <c r="D148" s="5">
        <v>180</v>
      </c>
      <c r="E148" s="75">
        <v>0</v>
      </c>
      <c r="F148" s="13">
        <f>D148*E148</f>
        <v>0</v>
      </c>
    </row>
    <row r="149" spans="1:6" s="7" customFormat="1">
      <c r="A149" s="50"/>
      <c r="B149" s="9" t="s">
        <v>115</v>
      </c>
      <c r="C149" s="5" t="s">
        <v>10</v>
      </c>
      <c r="D149" s="5">
        <v>125</v>
      </c>
      <c r="E149" s="75">
        <v>0</v>
      </c>
      <c r="F149" s="13">
        <f>D149*E149</f>
        <v>0</v>
      </c>
    </row>
    <row r="150" spans="1:6" s="7" customFormat="1">
      <c r="A150" s="50"/>
      <c r="B150" s="9" t="s">
        <v>116</v>
      </c>
      <c r="C150" s="5" t="s">
        <v>10</v>
      </c>
      <c r="D150" s="5">
        <v>370</v>
      </c>
      <c r="E150" s="75">
        <v>0</v>
      </c>
      <c r="F150" s="13">
        <f>D150*E150</f>
        <v>0</v>
      </c>
    </row>
    <row r="151" spans="1:6" s="7" customFormat="1">
      <c r="A151" s="50"/>
      <c r="B151" s="9" t="s">
        <v>117</v>
      </c>
      <c r="C151" s="5" t="s">
        <v>10</v>
      </c>
      <c r="D151" s="5">
        <v>280</v>
      </c>
      <c r="E151" s="75">
        <v>0</v>
      </c>
      <c r="F151" s="13">
        <f>D151*E151</f>
        <v>0</v>
      </c>
    </row>
    <row r="152" spans="1:6" s="7" customFormat="1">
      <c r="A152" s="50"/>
      <c r="B152" s="9" t="s">
        <v>118</v>
      </c>
      <c r="C152" s="5" t="s">
        <v>10</v>
      </c>
      <c r="D152" s="5">
        <v>850</v>
      </c>
      <c r="E152" s="75">
        <v>0</v>
      </c>
      <c r="F152" s="13">
        <f>D152*E152</f>
        <v>0</v>
      </c>
    </row>
    <row r="153" spans="1:6" s="7" customFormat="1">
      <c r="A153" s="50"/>
      <c r="B153" s="9" t="s">
        <v>111</v>
      </c>
      <c r="C153" s="5" t="s">
        <v>10</v>
      </c>
      <c r="D153" s="5">
        <v>280</v>
      </c>
      <c r="E153" s="75">
        <v>0</v>
      </c>
      <c r="F153" s="13">
        <f>D153*E153</f>
        <v>0</v>
      </c>
    </row>
    <row r="154" spans="1:6" s="7" customFormat="1">
      <c r="A154" s="50"/>
      <c r="B154" s="9" t="s">
        <v>112</v>
      </c>
      <c r="C154" s="5" t="s">
        <v>10</v>
      </c>
      <c r="D154" s="5">
        <v>250</v>
      </c>
      <c r="E154" s="75">
        <v>0</v>
      </c>
      <c r="F154" s="13">
        <f>D154*E154</f>
        <v>0</v>
      </c>
    </row>
    <row r="155" spans="1:6" s="7" customFormat="1">
      <c r="A155" s="50"/>
      <c r="B155" s="9"/>
      <c r="C155" s="5"/>
      <c r="D155" s="5"/>
      <c r="E155" s="75"/>
      <c r="F155" s="13"/>
    </row>
    <row r="156" spans="1:6" s="7" customFormat="1" ht="38.25">
      <c r="A156" s="50" t="s">
        <v>24</v>
      </c>
      <c r="B156" s="8" t="s">
        <v>119</v>
      </c>
      <c r="C156" s="5"/>
      <c r="D156" s="5"/>
      <c r="E156" s="75"/>
      <c r="F156" s="13"/>
    </row>
    <row r="157" spans="1:6" s="7" customFormat="1">
      <c r="A157" s="50"/>
      <c r="B157" s="9" t="s">
        <v>120</v>
      </c>
      <c r="C157" s="5" t="s">
        <v>10</v>
      </c>
      <c r="D157" s="5">
        <v>60</v>
      </c>
      <c r="E157" s="75">
        <v>0</v>
      </c>
      <c r="F157" s="13">
        <f>D157*E157</f>
        <v>0</v>
      </c>
    </row>
    <row r="158" spans="1:6" s="7" customFormat="1">
      <c r="A158" s="50"/>
      <c r="B158" s="9" t="s">
        <v>121</v>
      </c>
      <c r="C158" s="5" t="s">
        <v>10</v>
      </c>
      <c r="D158" s="5">
        <v>200</v>
      </c>
      <c r="E158" s="75">
        <v>0</v>
      </c>
      <c r="F158" s="13">
        <f>D158*E158</f>
        <v>0</v>
      </c>
    </row>
    <row r="159" spans="1:6" s="7" customFormat="1">
      <c r="A159" s="50"/>
      <c r="B159" s="9" t="s">
        <v>122</v>
      </c>
      <c r="C159" s="5" t="s">
        <v>10</v>
      </c>
      <c r="D159" s="5">
        <v>280</v>
      </c>
      <c r="E159" s="75">
        <v>0</v>
      </c>
      <c r="F159" s="13">
        <f>D159*E159</f>
        <v>0</v>
      </c>
    </row>
    <row r="160" spans="1:6" s="7" customFormat="1">
      <c r="A160" s="50"/>
      <c r="B160" s="9" t="s">
        <v>123</v>
      </c>
      <c r="C160" s="5" t="s">
        <v>10</v>
      </c>
      <c r="D160" s="5">
        <v>80</v>
      </c>
      <c r="E160" s="75">
        <v>0</v>
      </c>
      <c r="F160" s="13">
        <f>D160*E160</f>
        <v>0</v>
      </c>
    </row>
    <row r="161" spans="1:6" s="7" customFormat="1">
      <c r="A161" s="50"/>
      <c r="B161" s="9" t="s">
        <v>124</v>
      </c>
      <c r="C161" s="5" t="s">
        <v>10</v>
      </c>
      <c r="D161" s="5">
        <v>80</v>
      </c>
      <c r="E161" s="75">
        <v>0</v>
      </c>
      <c r="F161" s="13">
        <f>D161*E161</f>
        <v>0</v>
      </c>
    </row>
    <row r="162" spans="1:6" s="7" customFormat="1">
      <c r="A162" s="50"/>
      <c r="B162" s="9"/>
      <c r="C162" s="5"/>
      <c r="D162" s="5"/>
      <c r="E162" s="75"/>
      <c r="F162" s="13"/>
    </row>
    <row r="163" spans="1:6" s="7" customFormat="1" ht="38.25">
      <c r="A163" s="50" t="s">
        <v>5</v>
      </c>
      <c r="B163" s="8" t="s">
        <v>125</v>
      </c>
      <c r="C163" s="5"/>
      <c r="D163" s="5"/>
      <c r="E163" s="75"/>
      <c r="F163" s="13"/>
    </row>
    <row r="164" spans="1:6" s="7" customFormat="1">
      <c r="A164" s="50"/>
      <c r="B164" s="9" t="s">
        <v>181</v>
      </c>
      <c r="C164" s="5" t="s">
        <v>1</v>
      </c>
      <c r="D164" s="5">
        <v>6</v>
      </c>
      <c r="E164" s="75">
        <v>0</v>
      </c>
      <c r="F164" s="13">
        <f>D164*E164</f>
        <v>0</v>
      </c>
    </row>
    <row r="165" spans="1:6" s="7" customFormat="1">
      <c r="A165" s="50"/>
      <c r="B165" s="9" t="s">
        <v>182</v>
      </c>
      <c r="C165" s="5" t="s">
        <v>1</v>
      </c>
      <c r="D165" s="5">
        <v>8</v>
      </c>
      <c r="E165" s="75">
        <v>0</v>
      </c>
      <c r="F165" s="13">
        <f>D165*E165</f>
        <v>0</v>
      </c>
    </row>
    <row r="166" spans="1:6" s="7" customFormat="1">
      <c r="A166" s="50"/>
      <c r="B166" s="9" t="s">
        <v>128</v>
      </c>
      <c r="C166" s="5" t="s">
        <v>1</v>
      </c>
      <c r="D166" s="5">
        <v>10</v>
      </c>
      <c r="E166" s="75">
        <v>0</v>
      </c>
      <c r="F166" s="13">
        <f>D166*E166</f>
        <v>0</v>
      </c>
    </row>
    <row r="167" spans="1:6" s="7" customFormat="1" ht="12" customHeight="1">
      <c r="A167" s="50"/>
      <c r="B167" s="9" t="s">
        <v>129</v>
      </c>
      <c r="C167" s="5" t="s">
        <v>1</v>
      </c>
      <c r="D167" s="5">
        <v>10</v>
      </c>
      <c r="E167" s="75">
        <v>0</v>
      </c>
      <c r="F167" s="13">
        <f>D167*E167</f>
        <v>0</v>
      </c>
    </row>
    <row r="168" spans="1:6" s="7" customFormat="1" ht="12" customHeight="1">
      <c r="A168" s="50"/>
      <c r="B168" s="9" t="s">
        <v>134</v>
      </c>
      <c r="C168" s="5" t="s">
        <v>1</v>
      </c>
      <c r="D168" s="5">
        <v>10</v>
      </c>
      <c r="E168" s="75">
        <v>0</v>
      </c>
      <c r="F168" s="13">
        <f>D168*E168</f>
        <v>0</v>
      </c>
    </row>
    <row r="169" spans="1:6" s="7" customFormat="1" ht="12" customHeight="1">
      <c r="A169" s="50"/>
      <c r="B169" s="9" t="s">
        <v>138</v>
      </c>
      <c r="C169" s="5" t="s">
        <v>1</v>
      </c>
      <c r="D169" s="5">
        <v>4</v>
      </c>
      <c r="E169" s="75">
        <v>0</v>
      </c>
      <c r="F169" s="13">
        <f>D169*E169</f>
        <v>0</v>
      </c>
    </row>
    <row r="170" spans="1:6" s="7" customFormat="1">
      <c r="A170" s="50"/>
      <c r="B170" s="9"/>
      <c r="C170" s="5"/>
      <c r="D170" s="5"/>
      <c r="E170" s="75"/>
      <c r="F170" s="13"/>
    </row>
    <row r="171" spans="1:6" s="7" customFormat="1" ht="75">
      <c r="A171" s="50" t="s">
        <v>7</v>
      </c>
      <c r="B171" s="98" t="s">
        <v>130</v>
      </c>
      <c r="C171" s="5"/>
      <c r="D171" s="5"/>
      <c r="E171" s="75"/>
      <c r="F171" s="13"/>
    </row>
    <row r="172" spans="1:6" s="7" customFormat="1" ht="25.5">
      <c r="A172" s="50"/>
      <c r="B172" s="9" t="s">
        <v>131</v>
      </c>
      <c r="C172" s="5" t="s">
        <v>1</v>
      </c>
      <c r="D172" s="5">
        <v>35</v>
      </c>
      <c r="E172" s="75">
        <v>0</v>
      </c>
      <c r="F172" s="13">
        <f>D172*E172</f>
        <v>0</v>
      </c>
    </row>
    <row r="173" spans="1:6" s="7" customFormat="1" ht="25.5">
      <c r="A173" s="50"/>
      <c r="B173" s="9" t="s">
        <v>132</v>
      </c>
      <c r="C173" s="5" t="s">
        <v>1</v>
      </c>
      <c r="D173" s="5">
        <v>6</v>
      </c>
      <c r="E173" s="75">
        <v>0</v>
      </c>
      <c r="F173" s="13">
        <f>D173*E173</f>
        <v>0</v>
      </c>
    </row>
    <row r="174" spans="1:6" s="7" customFormat="1" ht="25.5">
      <c r="A174" s="50"/>
      <c r="B174" s="9" t="s">
        <v>133</v>
      </c>
      <c r="C174" s="5" t="s">
        <v>1</v>
      </c>
      <c r="D174" s="5">
        <v>3</v>
      </c>
      <c r="E174" s="75">
        <v>0</v>
      </c>
      <c r="F174" s="13">
        <f>D174*E174</f>
        <v>0</v>
      </c>
    </row>
    <row r="175" spans="1:6" s="7" customFormat="1" ht="25.5">
      <c r="A175" s="50"/>
      <c r="B175" s="9" t="s">
        <v>135</v>
      </c>
      <c r="C175" s="5" t="s">
        <v>1</v>
      </c>
      <c r="D175" s="5">
        <v>3</v>
      </c>
      <c r="E175" s="75">
        <v>0</v>
      </c>
      <c r="F175" s="13">
        <f>D175*E175</f>
        <v>0</v>
      </c>
    </row>
    <row r="176" spans="1:6" s="7" customFormat="1" ht="12.75" customHeight="1">
      <c r="A176" s="50"/>
      <c r="B176" s="9"/>
      <c r="C176" s="5"/>
      <c r="D176" s="5"/>
      <c r="E176" s="75"/>
      <c r="F176" s="13"/>
    </row>
    <row r="177" spans="1:6" s="7" customFormat="1" ht="25.5" customHeight="1">
      <c r="A177" s="50" t="s">
        <v>25</v>
      </c>
      <c r="B177" s="17" t="s">
        <v>33</v>
      </c>
      <c r="E177" s="79"/>
    </row>
    <row r="178" spans="1:6" s="7" customFormat="1">
      <c r="A178" s="50"/>
      <c r="B178" s="39" t="s">
        <v>43</v>
      </c>
      <c r="C178" s="5" t="s">
        <v>9</v>
      </c>
      <c r="D178" s="5">
        <v>22</v>
      </c>
      <c r="E178" s="75">
        <v>0</v>
      </c>
      <c r="F178" s="13">
        <f>D178*E178</f>
        <v>0</v>
      </c>
    </row>
    <row r="179" spans="1:6" s="7" customFormat="1">
      <c r="A179" s="50"/>
      <c r="B179" s="39" t="s">
        <v>31</v>
      </c>
      <c r="C179" s="5" t="s">
        <v>9</v>
      </c>
      <c r="D179" s="5">
        <v>10</v>
      </c>
      <c r="E179" s="75">
        <v>0</v>
      </c>
      <c r="F179" s="13">
        <f>D179*E179</f>
        <v>0</v>
      </c>
    </row>
    <row r="180" spans="1:6" s="7" customFormat="1">
      <c r="A180" s="50"/>
      <c r="B180" s="39" t="s">
        <v>32</v>
      </c>
      <c r="C180" s="5" t="s">
        <v>9</v>
      </c>
      <c r="D180" s="5">
        <v>12</v>
      </c>
      <c r="E180" s="75">
        <v>0</v>
      </c>
      <c r="F180" s="13">
        <f>D180*E180</f>
        <v>0</v>
      </c>
    </row>
    <row r="181" spans="1:6" s="7" customFormat="1">
      <c r="A181" s="50"/>
      <c r="B181" s="17"/>
      <c r="C181" s="5"/>
      <c r="D181" s="5"/>
      <c r="E181" s="75"/>
      <c r="F181" s="13"/>
    </row>
    <row r="182" spans="1:6" s="7" customFormat="1" ht="25.5">
      <c r="A182" s="50" t="s">
        <v>26</v>
      </c>
      <c r="B182" s="17" t="s">
        <v>51</v>
      </c>
      <c r="E182" s="79"/>
    </row>
    <row r="183" spans="1:6" s="7" customFormat="1">
      <c r="A183" s="50"/>
      <c r="B183" s="39" t="s">
        <v>43</v>
      </c>
      <c r="C183" s="5" t="s">
        <v>9</v>
      </c>
      <c r="D183" s="5">
        <v>1</v>
      </c>
      <c r="E183" s="75">
        <v>0</v>
      </c>
      <c r="F183" s="13">
        <f>D183*E183</f>
        <v>0</v>
      </c>
    </row>
    <row r="184" spans="1:6" s="7" customFormat="1">
      <c r="A184" s="50"/>
      <c r="B184" s="39" t="s">
        <v>192</v>
      </c>
      <c r="C184" s="5" t="s">
        <v>9</v>
      </c>
      <c r="D184" s="5">
        <v>1</v>
      </c>
      <c r="E184" s="75">
        <v>0</v>
      </c>
      <c r="F184" s="13">
        <f>D184*E184</f>
        <v>0</v>
      </c>
    </row>
    <row r="185" spans="1:6" s="7" customFormat="1">
      <c r="A185" s="50"/>
      <c r="B185" s="39"/>
      <c r="C185" s="5"/>
      <c r="D185" s="5"/>
      <c r="E185" s="75"/>
      <c r="F185" s="13"/>
    </row>
    <row r="186" spans="1:6" s="37" customFormat="1">
      <c r="A186" s="54" t="s">
        <v>45</v>
      </c>
      <c r="B186" s="33" t="s">
        <v>37</v>
      </c>
      <c r="E186" s="80"/>
    </row>
    <row r="187" spans="1:6" s="37" customFormat="1" ht="38.25">
      <c r="A187" s="54"/>
      <c r="B187" s="38" t="s">
        <v>82</v>
      </c>
      <c r="C187" s="34" t="s">
        <v>1</v>
      </c>
      <c r="D187" s="35">
        <v>22</v>
      </c>
      <c r="E187" s="81">
        <v>0</v>
      </c>
      <c r="F187" s="40">
        <f>D187*E187</f>
        <v>0</v>
      </c>
    </row>
    <row r="188" spans="1:6" s="41" customFormat="1" ht="25.5">
      <c r="A188" s="55"/>
      <c r="B188" s="38" t="s">
        <v>54</v>
      </c>
      <c r="C188" s="34" t="s">
        <v>1</v>
      </c>
      <c r="D188" s="35">
        <v>15</v>
      </c>
      <c r="E188" s="81">
        <v>0</v>
      </c>
      <c r="F188" s="40">
        <f>D188*E188</f>
        <v>0</v>
      </c>
    </row>
    <row r="189" spans="1:6" s="41" customFormat="1">
      <c r="A189" s="55"/>
      <c r="B189" s="38"/>
      <c r="C189" s="34"/>
      <c r="D189" s="35"/>
      <c r="E189" s="81"/>
      <c r="F189" s="40"/>
    </row>
    <row r="190" spans="1:6" s="37" customFormat="1" ht="51">
      <c r="A190" s="54" t="s">
        <v>8</v>
      </c>
      <c r="B190" s="33" t="s">
        <v>78</v>
      </c>
      <c r="C190" s="34" t="s">
        <v>1</v>
      </c>
      <c r="D190" s="35">
        <v>80</v>
      </c>
      <c r="E190" s="81">
        <v>0</v>
      </c>
      <c r="F190" s="40">
        <f>D190*E190</f>
        <v>0</v>
      </c>
    </row>
    <row r="191" spans="1:6" s="37" customFormat="1">
      <c r="A191" s="54"/>
      <c r="B191" s="38"/>
      <c r="E191" s="82"/>
    </row>
    <row r="192" spans="1:6" s="37" customFormat="1" ht="25.5">
      <c r="A192" s="54" t="s">
        <v>27</v>
      </c>
      <c r="B192" s="33" t="s">
        <v>113</v>
      </c>
      <c r="C192" s="34" t="s">
        <v>9</v>
      </c>
      <c r="D192" s="35">
        <v>3</v>
      </c>
      <c r="E192" s="81">
        <v>0</v>
      </c>
      <c r="F192" s="13">
        <f>D192*E192</f>
        <v>0</v>
      </c>
    </row>
    <row r="193" spans="1:6" s="37" customFormat="1">
      <c r="A193" s="54"/>
      <c r="B193" s="33"/>
      <c r="C193" s="34"/>
      <c r="D193" s="35"/>
      <c r="E193" s="81"/>
      <c r="F193" s="13"/>
    </row>
    <row r="194" spans="1:6" s="37" customFormat="1" ht="38.25">
      <c r="A194" s="54" t="s">
        <v>28</v>
      </c>
      <c r="B194" s="99" t="s">
        <v>148</v>
      </c>
      <c r="C194" s="34" t="s">
        <v>46</v>
      </c>
      <c r="D194" s="35">
        <v>8</v>
      </c>
      <c r="E194" s="81">
        <v>0</v>
      </c>
      <c r="F194" s="13">
        <f>D194*E194</f>
        <v>0</v>
      </c>
    </row>
    <row r="195" spans="1:6" s="37" customFormat="1">
      <c r="A195" s="54"/>
      <c r="B195" s="99"/>
      <c r="C195" s="34"/>
      <c r="D195" s="35"/>
      <c r="E195" s="75"/>
      <c r="F195" s="13"/>
    </row>
    <row r="196" spans="1:6" s="37" customFormat="1" ht="76.5">
      <c r="A196" s="101" t="s">
        <v>29</v>
      </c>
      <c r="B196" s="102" t="s">
        <v>183</v>
      </c>
      <c r="C196" s="103"/>
      <c r="D196" s="104"/>
      <c r="E196" s="105"/>
      <c r="F196" s="106"/>
    </row>
    <row r="197" spans="1:6" s="37" customFormat="1">
      <c r="A197" s="101"/>
      <c r="B197" s="107" t="s">
        <v>184</v>
      </c>
      <c r="C197" s="103" t="s">
        <v>1</v>
      </c>
      <c r="D197" s="104">
        <v>3</v>
      </c>
      <c r="E197" s="105">
        <v>0</v>
      </c>
      <c r="F197" s="13">
        <f>D197*E197</f>
        <v>0</v>
      </c>
    </row>
    <row r="198" spans="1:6" s="37" customFormat="1">
      <c r="A198" s="101"/>
      <c r="B198" s="107"/>
      <c r="C198" s="103"/>
      <c r="D198" s="104"/>
      <c r="E198" s="105"/>
      <c r="F198" s="106"/>
    </row>
    <row r="199" spans="1:6" s="37" customFormat="1" ht="63.75">
      <c r="A199" s="101" t="s">
        <v>13</v>
      </c>
      <c r="B199" s="102" t="s">
        <v>185</v>
      </c>
      <c r="C199" s="103" t="s">
        <v>1</v>
      </c>
      <c r="D199" s="104">
        <v>2</v>
      </c>
      <c r="E199" s="105">
        <v>0</v>
      </c>
      <c r="F199" s="13">
        <f>D199*E199</f>
        <v>0</v>
      </c>
    </row>
    <row r="200" spans="1:6" s="37" customFormat="1">
      <c r="A200" s="101"/>
      <c r="B200" s="102"/>
      <c r="C200" s="103"/>
      <c r="D200" s="104"/>
      <c r="E200" s="105"/>
      <c r="F200" s="106"/>
    </row>
    <row r="201" spans="1:6" s="37" customFormat="1" ht="38.25">
      <c r="A201" s="101" t="s">
        <v>30</v>
      </c>
      <c r="B201" s="102" t="s">
        <v>186</v>
      </c>
      <c r="C201" s="103" t="s">
        <v>1</v>
      </c>
      <c r="D201" s="104">
        <v>2</v>
      </c>
      <c r="E201" s="105">
        <v>0</v>
      </c>
      <c r="F201" s="13">
        <f>D201*E201</f>
        <v>0</v>
      </c>
    </row>
    <row r="202" spans="1:6" s="37" customFormat="1">
      <c r="A202" s="101"/>
      <c r="B202" s="107"/>
      <c r="C202" s="103"/>
      <c r="D202" s="104"/>
      <c r="E202" s="105"/>
      <c r="F202" s="106"/>
    </row>
    <row r="203" spans="1:6" s="37" customFormat="1" ht="38.25">
      <c r="A203" s="54" t="s">
        <v>15</v>
      </c>
      <c r="B203" s="33" t="s">
        <v>149</v>
      </c>
      <c r="C203" s="34" t="s">
        <v>10</v>
      </c>
      <c r="D203" s="35">
        <v>195</v>
      </c>
      <c r="E203" s="75">
        <v>0</v>
      </c>
      <c r="F203" s="13">
        <f>D203*E203</f>
        <v>0</v>
      </c>
    </row>
    <row r="204" spans="1:6" s="37" customFormat="1">
      <c r="A204" s="54"/>
      <c r="B204" s="33"/>
      <c r="C204" s="34"/>
      <c r="D204" s="35"/>
      <c r="E204" s="75"/>
      <c r="F204" s="13"/>
    </row>
    <row r="205" spans="1:6" s="37" customFormat="1" ht="38.25">
      <c r="A205" s="54" t="s">
        <v>16</v>
      </c>
      <c r="B205" s="33" t="s">
        <v>150</v>
      </c>
      <c r="C205" s="34" t="s">
        <v>10</v>
      </c>
      <c r="D205" s="35">
        <v>85</v>
      </c>
      <c r="E205" s="75">
        <v>0</v>
      </c>
      <c r="F205" s="13">
        <f>D205*E205</f>
        <v>0</v>
      </c>
    </row>
    <row r="206" spans="1:6" s="37" customFormat="1">
      <c r="A206" s="54"/>
      <c r="B206" s="33"/>
      <c r="C206" s="34"/>
      <c r="D206" s="35"/>
      <c r="E206" s="75"/>
      <c r="F206" s="13"/>
    </row>
    <row r="207" spans="1:6" s="37" customFormat="1" ht="38.25">
      <c r="A207" s="54" t="s">
        <v>17</v>
      </c>
      <c r="B207" s="33" t="s">
        <v>151</v>
      </c>
      <c r="C207" s="34" t="s">
        <v>1</v>
      </c>
      <c r="D207" s="35">
        <v>8</v>
      </c>
      <c r="E207" s="75">
        <v>0</v>
      </c>
      <c r="F207" s="13">
        <f>D207*E207</f>
        <v>0</v>
      </c>
    </row>
    <row r="208" spans="1:6" s="37" customFormat="1">
      <c r="A208" s="54"/>
      <c r="B208" s="33"/>
      <c r="C208" s="34"/>
      <c r="D208" s="35"/>
      <c r="E208" s="75"/>
      <c r="F208" s="13"/>
    </row>
    <row r="209" spans="1:6" s="37" customFormat="1" ht="25.5">
      <c r="A209" s="54" t="s">
        <v>36</v>
      </c>
      <c r="B209" s="33" t="s">
        <v>152</v>
      </c>
      <c r="C209" s="34" t="s">
        <v>1</v>
      </c>
      <c r="D209" s="35">
        <v>8</v>
      </c>
      <c r="E209" s="75">
        <v>0</v>
      </c>
      <c r="F209" s="13">
        <f>D209*E209</f>
        <v>0</v>
      </c>
    </row>
    <row r="210" spans="1:6" s="37" customFormat="1">
      <c r="A210" s="54"/>
      <c r="B210" s="33"/>
      <c r="C210" s="34"/>
      <c r="D210" s="35"/>
      <c r="E210" s="75"/>
      <c r="F210" s="13"/>
    </row>
    <row r="211" spans="1:6" s="37" customFormat="1" ht="51">
      <c r="A211" s="54" t="s">
        <v>199</v>
      </c>
      <c r="B211" s="124" t="s">
        <v>198</v>
      </c>
      <c r="C211" s="103" t="s">
        <v>46</v>
      </c>
      <c r="D211" s="104">
        <v>1</v>
      </c>
      <c r="E211" s="105">
        <v>0</v>
      </c>
      <c r="F211" s="13">
        <f>D211*E211</f>
        <v>0</v>
      </c>
    </row>
    <row r="212" spans="1:6" s="37" customFormat="1">
      <c r="A212" s="54"/>
      <c r="B212" s="33"/>
      <c r="C212" s="34"/>
      <c r="D212" s="35"/>
      <c r="E212" s="75"/>
      <c r="F212" s="13"/>
    </row>
    <row r="213" spans="1:6" s="37" customFormat="1" ht="14.45" customHeight="1">
      <c r="A213" s="50" t="s">
        <v>200</v>
      </c>
      <c r="B213" s="17" t="s">
        <v>94</v>
      </c>
      <c r="C213" s="5" t="s">
        <v>95</v>
      </c>
      <c r="D213" s="27">
        <v>0.03</v>
      </c>
      <c r="E213" s="75">
        <f>SUM(F64:F211)</f>
        <v>0</v>
      </c>
      <c r="F213" s="13">
        <f>D213*E213</f>
        <v>0</v>
      </c>
    </row>
    <row r="214" spans="1:6" s="37" customFormat="1" ht="14.45" customHeight="1">
      <c r="A214" s="50"/>
      <c r="B214" s="17"/>
      <c r="C214" s="5"/>
      <c r="D214" s="27"/>
      <c r="E214" s="75"/>
      <c r="F214" s="13"/>
    </row>
    <row r="215" spans="1:6" s="37" customFormat="1">
      <c r="A215" s="88"/>
      <c r="B215" s="89" t="s">
        <v>136</v>
      </c>
      <c r="C215" s="90"/>
      <c r="D215" s="90"/>
      <c r="E215" s="91"/>
      <c r="F215" s="92">
        <f>SUM(F64:F213)</f>
        <v>0</v>
      </c>
    </row>
    <row r="216" spans="1:6" s="37" customFormat="1">
      <c r="A216" s="54"/>
      <c r="B216" s="33"/>
      <c r="C216" s="34"/>
      <c r="D216" s="35"/>
      <c r="E216" s="75"/>
      <c r="F216" s="13"/>
    </row>
    <row r="217" spans="1:6" s="37" customFormat="1">
      <c r="A217" s="54"/>
      <c r="B217" s="33"/>
      <c r="C217" s="34"/>
      <c r="D217" s="35"/>
      <c r="E217" s="75"/>
      <c r="F217" s="13"/>
    </row>
    <row r="218" spans="1:6" s="37" customFormat="1">
      <c r="A218" s="87" t="s">
        <v>144</v>
      </c>
      <c r="B218" s="46" t="s">
        <v>137</v>
      </c>
      <c r="C218" s="5"/>
      <c r="D218" s="5"/>
      <c r="E218" s="45"/>
      <c r="F218" s="44"/>
    </row>
    <row r="219" spans="1:6" s="37" customFormat="1">
      <c r="A219" s="87"/>
      <c r="B219" s="46"/>
      <c r="C219" s="5"/>
      <c r="D219" s="5"/>
      <c r="E219" s="45"/>
      <c r="F219" s="44"/>
    </row>
    <row r="220" spans="1:6" s="37" customFormat="1" ht="102">
      <c r="A220" s="55" t="s">
        <v>0</v>
      </c>
      <c r="B220" s="94" t="s">
        <v>201</v>
      </c>
      <c r="C220" s="5" t="s">
        <v>46</v>
      </c>
      <c r="D220" s="5">
        <v>1</v>
      </c>
      <c r="E220" s="75">
        <v>0</v>
      </c>
      <c r="F220" s="13">
        <f>D220*E220</f>
        <v>0</v>
      </c>
    </row>
    <row r="221" spans="1:6" s="37" customFormat="1">
      <c r="A221" s="55"/>
      <c r="B221" s="94"/>
      <c r="C221" s="5"/>
      <c r="D221" s="5"/>
      <c r="E221" s="75"/>
      <c r="F221" s="13"/>
    </row>
    <row r="222" spans="1:6" s="37" customFormat="1" ht="38.25">
      <c r="A222" s="54" t="s">
        <v>2</v>
      </c>
      <c r="B222" s="33" t="s">
        <v>44</v>
      </c>
      <c r="C222" s="34" t="s">
        <v>9</v>
      </c>
      <c r="D222" s="35">
        <v>1</v>
      </c>
      <c r="E222" s="75">
        <v>0</v>
      </c>
      <c r="F222" s="13">
        <f>D222*E222</f>
        <v>0</v>
      </c>
    </row>
    <row r="223" spans="1:6" s="37" customFormat="1">
      <c r="A223" s="54"/>
      <c r="B223" s="33"/>
      <c r="C223" s="34"/>
      <c r="D223" s="35"/>
      <c r="E223" s="75"/>
      <c r="F223" s="13"/>
    </row>
    <row r="224" spans="1:6" s="7" customFormat="1" ht="51">
      <c r="A224" s="110" t="s">
        <v>47</v>
      </c>
      <c r="B224" s="33" t="s">
        <v>187</v>
      </c>
      <c r="C224" s="37"/>
      <c r="D224" s="37"/>
      <c r="E224" s="82"/>
      <c r="F224" s="37"/>
    </row>
    <row r="225" spans="1:6" s="7" customFormat="1" ht="63.75">
      <c r="A225" s="54"/>
      <c r="B225" s="38" t="s">
        <v>107</v>
      </c>
      <c r="C225" s="34" t="s">
        <v>1</v>
      </c>
      <c r="D225" s="35">
        <v>1</v>
      </c>
      <c r="E225" s="75">
        <v>0</v>
      </c>
      <c r="F225" s="13">
        <f>D225*E225</f>
        <v>0</v>
      </c>
    </row>
    <row r="226" spans="1:6" s="7" customFormat="1">
      <c r="A226" s="54"/>
      <c r="B226" s="38" t="s">
        <v>97</v>
      </c>
      <c r="C226" s="34" t="s">
        <v>1</v>
      </c>
      <c r="D226" s="35">
        <v>1</v>
      </c>
      <c r="E226" s="75">
        <v>0</v>
      </c>
      <c r="F226" s="13">
        <f>D226*E226</f>
        <v>0</v>
      </c>
    </row>
    <row r="227" spans="1:6" s="7" customFormat="1" ht="12" customHeight="1">
      <c r="A227" s="54"/>
      <c r="B227" s="38" t="s">
        <v>53</v>
      </c>
      <c r="C227" s="34" t="s">
        <v>9</v>
      </c>
      <c r="D227" s="35">
        <v>1</v>
      </c>
      <c r="E227" s="75">
        <v>0</v>
      </c>
      <c r="F227" s="13">
        <f t="shared" ref="F227:F233" si="5">D227*E227</f>
        <v>0</v>
      </c>
    </row>
    <row r="228" spans="1:6" s="7" customFormat="1" ht="12" customHeight="1">
      <c r="A228" s="54"/>
      <c r="B228" s="38" t="s">
        <v>170</v>
      </c>
      <c r="C228" s="34" t="s">
        <v>1</v>
      </c>
      <c r="D228" s="35">
        <v>4</v>
      </c>
      <c r="E228" s="75">
        <v>0</v>
      </c>
      <c r="F228" s="13">
        <f t="shared" si="5"/>
        <v>0</v>
      </c>
    </row>
    <row r="229" spans="1:6" s="7" customFormat="1" ht="12" customHeight="1">
      <c r="A229" s="54"/>
      <c r="B229" s="96" t="s">
        <v>99</v>
      </c>
      <c r="C229" s="100" t="s">
        <v>1</v>
      </c>
      <c r="D229" s="122">
        <v>6</v>
      </c>
      <c r="E229" s="75">
        <v>0</v>
      </c>
      <c r="F229" s="13">
        <f t="shared" si="5"/>
        <v>0</v>
      </c>
    </row>
    <row r="230" spans="1:6" s="7" customFormat="1" ht="15">
      <c r="A230" s="54"/>
      <c r="B230" s="96" t="s">
        <v>98</v>
      </c>
      <c r="C230" s="95" t="s">
        <v>1</v>
      </c>
      <c r="D230" s="122">
        <v>10</v>
      </c>
      <c r="E230" s="75">
        <v>0</v>
      </c>
      <c r="F230" s="13">
        <f t="shared" si="5"/>
        <v>0</v>
      </c>
    </row>
    <row r="231" spans="1:6" s="7" customFormat="1" ht="15">
      <c r="A231" s="54"/>
      <c r="B231" s="96" t="s">
        <v>100</v>
      </c>
      <c r="C231" s="95" t="s">
        <v>1</v>
      </c>
      <c r="D231" s="122">
        <v>10</v>
      </c>
      <c r="E231" s="75">
        <v>0</v>
      </c>
      <c r="F231" s="13">
        <f t="shared" si="5"/>
        <v>0</v>
      </c>
    </row>
    <row r="232" spans="1:6" s="7" customFormat="1" ht="15">
      <c r="A232" s="54"/>
      <c r="B232" s="96" t="s">
        <v>101</v>
      </c>
      <c r="C232" s="95" t="s">
        <v>1</v>
      </c>
      <c r="D232" s="122">
        <v>15</v>
      </c>
      <c r="E232" s="75">
        <v>0</v>
      </c>
      <c r="F232" s="13">
        <f t="shared" si="5"/>
        <v>0</v>
      </c>
    </row>
    <row r="233" spans="1:6" s="7" customFormat="1" ht="15">
      <c r="A233" s="54"/>
      <c r="B233" s="96" t="s">
        <v>102</v>
      </c>
      <c r="C233" s="95" t="s">
        <v>1</v>
      </c>
      <c r="D233" s="122">
        <v>3</v>
      </c>
      <c r="E233" s="75">
        <v>0</v>
      </c>
      <c r="F233" s="13">
        <f t="shared" si="5"/>
        <v>0</v>
      </c>
    </row>
    <row r="234" spans="1:6" s="7" customFormat="1" ht="76.5">
      <c r="A234" s="54"/>
      <c r="B234" s="38" t="s">
        <v>105</v>
      </c>
      <c r="C234" s="34"/>
      <c r="D234" s="35"/>
      <c r="E234" s="75"/>
      <c r="F234" s="13"/>
    </row>
    <row r="235" spans="1:6" s="7" customFormat="1" ht="12" customHeight="1">
      <c r="A235" s="52"/>
      <c r="B235" s="70"/>
      <c r="C235" s="34" t="s">
        <v>9</v>
      </c>
      <c r="D235" s="35">
        <v>1</v>
      </c>
      <c r="E235" s="75">
        <v>0</v>
      </c>
      <c r="F235" s="13">
        <f>D235*E235</f>
        <v>0</v>
      </c>
    </row>
    <row r="236" spans="1:6" s="7" customFormat="1" ht="12" customHeight="1">
      <c r="A236" s="50"/>
      <c r="B236" s="17"/>
      <c r="C236" s="5"/>
      <c r="D236" s="5"/>
      <c r="E236" s="75"/>
      <c r="F236" s="13"/>
    </row>
    <row r="237" spans="1:6" s="7" customFormat="1" ht="51">
      <c r="A237" s="54" t="s">
        <v>48</v>
      </c>
      <c r="B237" s="33" t="s">
        <v>188</v>
      </c>
      <c r="C237" s="37"/>
      <c r="D237" s="37"/>
      <c r="E237" s="82"/>
      <c r="F237" s="37"/>
    </row>
    <row r="238" spans="1:6" s="7" customFormat="1" ht="63.75">
      <c r="A238" s="54"/>
      <c r="B238" s="38" t="s">
        <v>107</v>
      </c>
      <c r="C238" s="34" t="s">
        <v>1</v>
      </c>
      <c r="D238" s="35">
        <v>1</v>
      </c>
      <c r="E238" s="75">
        <v>0</v>
      </c>
      <c r="F238" s="13">
        <f t="shared" ref="F238:F239" si="6">D238*E238</f>
        <v>0</v>
      </c>
    </row>
    <row r="239" spans="1:6" s="7" customFormat="1">
      <c r="A239" s="54"/>
      <c r="B239" s="38" t="s">
        <v>97</v>
      </c>
      <c r="C239" s="34" t="s">
        <v>1</v>
      </c>
      <c r="D239" s="35">
        <v>1</v>
      </c>
      <c r="E239" s="75">
        <v>0</v>
      </c>
      <c r="F239" s="13">
        <f t="shared" si="6"/>
        <v>0</v>
      </c>
    </row>
    <row r="240" spans="1:6" s="7" customFormat="1" ht="12" customHeight="1">
      <c r="A240" s="54"/>
      <c r="B240" s="38" t="s">
        <v>53</v>
      </c>
      <c r="C240" s="34" t="s">
        <v>9</v>
      </c>
      <c r="D240" s="35">
        <v>1</v>
      </c>
      <c r="E240" s="75">
        <v>0</v>
      </c>
      <c r="F240" s="13">
        <f t="shared" ref="F240:F246" si="7">D240*E240</f>
        <v>0</v>
      </c>
    </row>
    <row r="241" spans="1:6" s="7" customFormat="1" ht="12" customHeight="1">
      <c r="A241" s="54"/>
      <c r="B241" s="38" t="s">
        <v>170</v>
      </c>
      <c r="C241" s="34" t="s">
        <v>1</v>
      </c>
      <c r="D241" s="35">
        <v>3</v>
      </c>
      <c r="E241" s="75">
        <v>0</v>
      </c>
      <c r="F241" s="13">
        <f t="shared" si="7"/>
        <v>0</v>
      </c>
    </row>
    <row r="242" spans="1:6" s="7" customFormat="1" ht="12" customHeight="1">
      <c r="A242" s="54"/>
      <c r="B242" s="120" t="s">
        <v>99</v>
      </c>
      <c r="C242" s="121" t="s">
        <v>1</v>
      </c>
      <c r="D242" s="122">
        <v>6</v>
      </c>
      <c r="E242" s="75">
        <v>0</v>
      </c>
      <c r="F242" s="13">
        <f t="shared" si="7"/>
        <v>0</v>
      </c>
    </row>
    <row r="243" spans="1:6" s="7" customFormat="1" ht="15">
      <c r="A243" s="54"/>
      <c r="B243" s="120" t="s">
        <v>98</v>
      </c>
      <c r="C243" s="123" t="s">
        <v>1</v>
      </c>
      <c r="D243" s="122">
        <v>8</v>
      </c>
      <c r="E243" s="75">
        <v>0</v>
      </c>
      <c r="F243" s="13">
        <f t="shared" si="7"/>
        <v>0</v>
      </c>
    </row>
    <row r="244" spans="1:6" s="7" customFormat="1" ht="15">
      <c r="A244" s="54"/>
      <c r="B244" s="120" t="s">
        <v>100</v>
      </c>
      <c r="C244" s="123" t="s">
        <v>1</v>
      </c>
      <c r="D244" s="122">
        <v>10</v>
      </c>
      <c r="E244" s="75">
        <v>0</v>
      </c>
      <c r="F244" s="13">
        <f t="shared" si="7"/>
        <v>0</v>
      </c>
    </row>
    <row r="245" spans="1:6" s="7" customFormat="1" ht="15">
      <c r="A245" s="54"/>
      <c r="B245" s="120" t="s">
        <v>101</v>
      </c>
      <c r="C245" s="123" t="s">
        <v>1</v>
      </c>
      <c r="D245" s="122">
        <v>14</v>
      </c>
      <c r="E245" s="75">
        <v>0</v>
      </c>
      <c r="F245" s="13">
        <f t="shared" si="7"/>
        <v>0</v>
      </c>
    </row>
    <row r="246" spans="1:6" s="7" customFormat="1" ht="15">
      <c r="A246" s="54"/>
      <c r="B246" s="120" t="s">
        <v>102</v>
      </c>
      <c r="C246" s="123" t="s">
        <v>1</v>
      </c>
      <c r="D246" s="122">
        <v>2</v>
      </c>
      <c r="E246" s="75">
        <v>0</v>
      </c>
      <c r="F246" s="13">
        <f t="shared" si="7"/>
        <v>0</v>
      </c>
    </row>
    <row r="247" spans="1:6" s="7" customFormat="1" ht="76.5">
      <c r="A247" s="54"/>
      <c r="B247" s="38" t="s">
        <v>105</v>
      </c>
      <c r="C247" s="34"/>
      <c r="D247" s="35"/>
      <c r="E247" s="75"/>
      <c r="F247" s="13"/>
    </row>
    <row r="248" spans="1:6" s="7" customFormat="1" ht="12" customHeight="1">
      <c r="A248" s="52"/>
      <c r="B248" s="70"/>
      <c r="C248" s="34" t="s">
        <v>9</v>
      </c>
      <c r="D248" s="35">
        <v>1</v>
      </c>
      <c r="E248" s="75">
        <v>0</v>
      </c>
      <c r="F248" s="13">
        <f>D248*E248</f>
        <v>0</v>
      </c>
    </row>
    <row r="249" spans="1:6" s="7" customFormat="1" ht="12" customHeight="1">
      <c r="A249" s="50"/>
      <c r="B249" s="17"/>
      <c r="C249" s="5"/>
      <c r="D249" s="5"/>
      <c r="E249" s="75"/>
      <c r="F249" s="13"/>
    </row>
    <row r="250" spans="1:6" s="7" customFormat="1" ht="12" customHeight="1">
      <c r="A250" s="53" t="s">
        <v>49</v>
      </c>
      <c r="B250" s="17" t="s">
        <v>81</v>
      </c>
      <c r="C250" s="5"/>
      <c r="D250" s="5"/>
      <c r="E250" s="45"/>
      <c r="F250" s="44"/>
    </row>
    <row r="251" spans="1:6" s="7" customFormat="1" ht="12" customHeight="1">
      <c r="A251" s="53"/>
      <c r="B251" s="9" t="s">
        <v>42</v>
      </c>
      <c r="C251" s="5" t="s">
        <v>6</v>
      </c>
      <c r="D251" s="5">
        <v>10</v>
      </c>
      <c r="E251" s="75">
        <v>0</v>
      </c>
      <c r="F251" s="13">
        <f>D251*E251</f>
        <v>0</v>
      </c>
    </row>
    <row r="252" spans="1:6" s="7" customFormat="1" ht="12" customHeight="1">
      <c r="A252" s="53"/>
      <c r="B252" s="9" t="s">
        <v>20</v>
      </c>
      <c r="C252" s="5" t="s">
        <v>6</v>
      </c>
      <c r="D252" s="5">
        <v>30</v>
      </c>
      <c r="E252" s="75">
        <v>0</v>
      </c>
      <c r="F252" s="13">
        <f>D252*E252</f>
        <v>0</v>
      </c>
    </row>
    <row r="253" spans="1:6" s="7" customFormat="1" ht="12" customHeight="1">
      <c r="A253" s="53"/>
      <c r="B253" s="9" t="s">
        <v>34</v>
      </c>
      <c r="C253" s="5" t="s">
        <v>6</v>
      </c>
      <c r="D253" s="5">
        <v>300</v>
      </c>
      <c r="E253" s="75">
        <v>0</v>
      </c>
      <c r="F253" s="13">
        <f>D253*E253</f>
        <v>0</v>
      </c>
    </row>
    <row r="254" spans="1:6" s="7" customFormat="1" ht="12" customHeight="1">
      <c r="A254" s="53"/>
      <c r="B254" s="9" t="s">
        <v>35</v>
      </c>
      <c r="C254" s="5" t="s">
        <v>6</v>
      </c>
      <c r="D254" s="5">
        <v>140</v>
      </c>
      <c r="E254" s="75">
        <v>0</v>
      </c>
      <c r="F254" s="13">
        <f>D254*E254</f>
        <v>0</v>
      </c>
    </row>
    <row r="255" spans="1:6" s="7" customFormat="1" ht="12" customHeight="1">
      <c r="A255" s="50"/>
      <c r="B255" s="17"/>
      <c r="C255" s="5"/>
      <c r="D255" s="5"/>
      <c r="E255" s="75"/>
      <c r="F255" s="13"/>
    </row>
    <row r="256" spans="1:6" s="7" customFormat="1" ht="25.5">
      <c r="A256" s="50" t="s">
        <v>3</v>
      </c>
      <c r="B256" s="8" t="s">
        <v>80</v>
      </c>
      <c r="C256" s="5"/>
      <c r="D256" s="5"/>
      <c r="E256" s="75"/>
      <c r="F256" s="13"/>
    </row>
    <row r="257" spans="1:6" s="7" customFormat="1" ht="12" customHeight="1">
      <c r="A257" s="50"/>
      <c r="B257" s="9" t="s">
        <v>110</v>
      </c>
      <c r="C257" s="5" t="s">
        <v>10</v>
      </c>
      <c r="D257" s="5">
        <v>50</v>
      </c>
      <c r="E257" s="75">
        <v>0</v>
      </c>
      <c r="F257" s="13">
        <f>D257*E257</f>
        <v>0</v>
      </c>
    </row>
    <row r="258" spans="1:6" s="7" customFormat="1" ht="12" customHeight="1">
      <c r="A258" s="50"/>
      <c r="B258" s="9" t="s">
        <v>177</v>
      </c>
      <c r="C258" s="5" t="s">
        <v>10</v>
      </c>
      <c r="D258" s="5">
        <v>110</v>
      </c>
      <c r="E258" s="75">
        <v>0</v>
      </c>
      <c r="F258" s="13">
        <f>D258*E258</f>
        <v>0</v>
      </c>
    </row>
    <row r="259" spans="1:6" s="7" customFormat="1" ht="12" customHeight="1">
      <c r="A259" s="50"/>
      <c r="B259" s="9" t="s">
        <v>189</v>
      </c>
      <c r="C259" s="5" t="s">
        <v>10</v>
      </c>
      <c r="D259" s="5">
        <v>80</v>
      </c>
      <c r="E259" s="75">
        <v>0</v>
      </c>
      <c r="F259" s="13">
        <f>D259*E259</f>
        <v>0</v>
      </c>
    </row>
    <row r="260" spans="1:6" s="7" customFormat="1" ht="12" customHeight="1">
      <c r="A260" s="50"/>
      <c r="B260" s="9" t="s">
        <v>139</v>
      </c>
      <c r="C260" s="5" t="s">
        <v>10</v>
      </c>
      <c r="D260" s="5">
        <v>35</v>
      </c>
      <c r="E260" s="75">
        <v>0</v>
      </c>
      <c r="F260" s="13">
        <f>D260*E260</f>
        <v>0</v>
      </c>
    </row>
    <row r="261" spans="1:6" s="7" customFormat="1" ht="12" customHeight="1">
      <c r="A261" s="50"/>
      <c r="B261" s="9" t="s">
        <v>191</v>
      </c>
      <c r="C261" s="5" t="s">
        <v>10</v>
      </c>
      <c r="D261" s="5">
        <v>50</v>
      </c>
      <c r="E261" s="75">
        <v>0</v>
      </c>
      <c r="F261" s="13">
        <f>D261*E261</f>
        <v>0</v>
      </c>
    </row>
    <row r="262" spans="1:6" s="7" customFormat="1" ht="12" customHeight="1">
      <c r="A262" s="50"/>
      <c r="B262" s="9" t="s">
        <v>179</v>
      </c>
      <c r="C262" s="5" t="s">
        <v>10</v>
      </c>
      <c r="D262" s="5">
        <v>60</v>
      </c>
      <c r="E262" s="75">
        <v>0</v>
      </c>
      <c r="F262" s="13">
        <f>D262*E262</f>
        <v>0</v>
      </c>
    </row>
    <row r="263" spans="1:6" s="37" customFormat="1">
      <c r="A263" s="50"/>
      <c r="B263" s="9" t="s">
        <v>115</v>
      </c>
      <c r="C263" s="5" t="s">
        <v>10</v>
      </c>
      <c r="D263" s="5">
        <v>290</v>
      </c>
      <c r="E263" s="75">
        <v>0</v>
      </c>
      <c r="F263" s="13">
        <f>D263*E263</f>
        <v>0</v>
      </c>
    </row>
    <row r="264" spans="1:6" s="37" customFormat="1">
      <c r="A264" s="50"/>
      <c r="B264" s="9" t="s">
        <v>116</v>
      </c>
      <c r="C264" s="5" t="s">
        <v>10</v>
      </c>
      <c r="D264" s="5">
        <v>400</v>
      </c>
      <c r="E264" s="75">
        <v>0</v>
      </c>
      <c r="F264" s="13">
        <f>D264*E264</f>
        <v>0</v>
      </c>
    </row>
    <row r="265" spans="1:6" s="37" customFormat="1" ht="13.5" customHeight="1">
      <c r="A265" s="50"/>
      <c r="B265" s="9" t="s">
        <v>117</v>
      </c>
      <c r="C265" s="5" t="s">
        <v>10</v>
      </c>
      <c r="D265" s="5">
        <v>15</v>
      </c>
      <c r="E265" s="75">
        <v>0</v>
      </c>
      <c r="F265" s="13">
        <f>D265*E265</f>
        <v>0</v>
      </c>
    </row>
    <row r="266" spans="1:6" s="37" customFormat="1">
      <c r="A266" s="50"/>
      <c r="B266" s="9" t="s">
        <v>118</v>
      </c>
      <c r="C266" s="5" t="s">
        <v>10</v>
      </c>
      <c r="D266" s="5">
        <v>350</v>
      </c>
      <c r="E266" s="75">
        <v>0</v>
      </c>
      <c r="F266" s="13">
        <f>D266*E266</f>
        <v>0</v>
      </c>
    </row>
    <row r="267" spans="1:6" s="37" customFormat="1">
      <c r="A267" s="50"/>
      <c r="B267" s="9" t="s">
        <v>111</v>
      </c>
      <c r="C267" s="5" t="s">
        <v>10</v>
      </c>
      <c r="D267" s="5">
        <v>40</v>
      </c>
      <c r="E267" s="75">
        <v>0</v>
      </c>
      <c r="F267" s="13">
        <f>D267*E267</f>
        <v>0</v>
      </c>
    </row>
    <row r="268" spans="1:6" s="37" customFormat="1">
      <c r="A268" s="50"/>
      <c r="B268" s="9" t="s">
        <v>112</v>
      </c>
      <c r="C268" s="5" t="s">
        <v>10</v>
      </c>
      <c r="D268" s="5">
        <v>60</v>
      </c>
      <c r="E268" s="75">
        <v>0</v>
      </c>
      <c r="F268" s="13">
        <f>D268*E268</f>
        <v>0</v>
      </c>
    </row>
    <row r="269" spans="1:6" s="37" customFormat="1">
      <c r="A269" s="50"/>
      <c r="B269" s="9"/>
      <c r="C269" s="5"/>
      <c r="D269" s="5"/>
      <c r="E269" s="75"/>
      <c r="F269" s="13"/>
    </row>
    <row r="270" spans="1:6" s="37" customFormat="1" ht="38.25">
      <c r="A270" s="50" t="s">
        <v>4</v>
      </c>
      <c r="B270" s="8" t="s">
        <v>119</v>
      </c>
      <c r="C270" s="5"/>
      <c r="D270" s="5"/>
      <c r="E270" s="75"/>
      <c r="F270" s="13"/>
    </row>
    <row r="271" spans="1:6" s="37" customFormat="1">
      <c r="A271" s="50"/>
      <c r="B271" s="9" t="s">
        <v>120</v>
      </c>
      <c r="C271" s="5" t="s">
        <v>10</v>
      </c>
      <c r="D271" s="5">
        <v>60</v>
      </c>
      <c r="E271" s="75">
        <v>0</v>
      </c>
      <c r="F271" s="13">
        <f>D271*E271</f>
        <v>0</v>
      </c>
    </row>
    <row r="272" spans="1:6" s="37" customFormat="1">
      <c r="A272" s="50"/>
      <c r="B272" s="9" t="s">
        <v>121</v>
      </c>
      <c r="C272" s="5" t="s">
        <v>10</v>
      </c>
      <c r="D272" s="5">
        <v>100</v>
      </c>
      <c r="E272" s="75">
        <v>0</v>
      </c>
      <c r="F272" s="13">
        <f>D272*E272</f>
        <v>0</v>
      </c>
    </row>
    <row r="273" spans="1:6" s="37" customFormat="1">
      <c r="A273" s="50"/>
      <c r="B273" s="9" t="s">
        <v>122</v>
      </c>
      <c r="C273" s="5" t="s">
        <v>10</v>
      </c>
      <c r="D273" s="5">
        <v>50</v>
      </c>
      <c r="E273" s="75">
        <v>0</v>
      </c>
      <c r="F273" s="13">
        <f>D273*E273</f>
        <v>0</v>
      </c>
    </row>
    <row r="274" spans="1:6" s="37" customFormat="1">
      <c r="A274" s="50"/>
      <c r="B274" s="9" t="s">
        <v>123</v>
      </c>
      <c r="C274" s="5" t="s">
        <v>10</v>
      </c>
      <c r="D274" s="5">
        <v>50</v>
      </c>
      <c r="E274" s="75">
        <v>0</v>
      </c>
      <c r="F274" s="13">
        <f>D274*E274</f>
        <v>0</v>
      </c>
    </row>
    <row r="275" spans="1:6" s="37" customFormat="1">
      <c r="A275" s="50"/>
      <c r="B275" s="9" t="s">
        <v>124</v>
      </c>
      <c r="C275" s="5" t="s">
        <v>10</v>
      </c>
      <c r="D275" s="5">
        <v>40</v>
      </c>
      <c r="E275" s="75">
        <v>0</v>
      </c>
      <c r="F275" s="13">
        <f>D275*E275</f>
        <v>0</v>
      </c>
    </row>
    <row r="276" spans="1:6" s="37" customFormat="1">
      <c r="A276" s="50"/>
      <c r="B276" s="9"/>
      <c r="C276" s="5"/>
      <c r="D276" s="5"/>
      <c r="E276" s="75"/>
      <c r="F276" s="13"/>
    </row>
    <row r="277" spans="1:6" s="37" customFormat="1" ht="38.25">
      <c r="A277" s="50" t="s">
        <v>159</v>
      </c>
      <c r="B277" s="8" t="s">
        <v>125</v>
      </c>
      <c r="C277" s="5"/>
      <c r="D277" s="5"/>
      <c r="E277" s="75"/>
      <c r="F277" s="13"/>
    </row>
    <row r="278" spans="1:6" s="37" customFormat="1">
      <c r="A278" s="50"/>
      <c r="B278" s="9" t="s">
        <v>126</v>
      </c>
      <c r="C278" s="5" t="s">
        <v>1</v>
      </c>
      <c r="D278" s="5">
        <v>2</v>
      </c>
      <c r="E278" s="75">
        <v>0</v>
      </c>
      <c r="F278" s="13">
        <f>D278*E278</f>
        <v>0</v>
      </c>
    </row>
    <row r="279" spans="1:6" s="37" customFormat="1">
      <c r="A279" s="50"/>
      <c r="B279" s="9" t="s">
        <v>127</v>
      </c>
      <c r="C279" s="5" t="s">
        <v>1</v>
      </c>
      <c r="D279" s="5">
        <v>6</v>
      </c>
      <c r="E279" s="75">
        <v>0</v>
      </c>
      <c r="F279" s="13">
        <f>D279*E279</f>
        <v>0</v>
      </c>
    </row>
    <row r="280" spans="1:6" s="37" customFormat="1">
      <c r="A280" s="50"/>
      <c r="B280" s="9" t="s">
        <v>128</v>
      </c>
      <c r="C280" s="5" t="s">
        <v>1</v>
      </c>
      <c r="D280" s="5">
        <v>8</v>
      </c>
      <c r="E280" s="75">
        <v>0</v>
      </c>
      <c r="F280" s="13">
        <f>D280*E280</f>
        <v>0</v>
      </c>
    </row>
    <row r="281" spans="1:6" s="37" customFormat="1" ht="25.5">
      <c r="A281" s="50"/>
      <c r="B281" s="9" t="s">
        <v>129</v>
      </c>
      <c r="C281" s="5" t="s">
        <v>1</v>
      </c>
      <c r="D281" s="5">
        <v>8</v>
      </c>
      <c r="E281" s="75">
        <v>0</v>
      </c>
      <c r="F281" s="13">
        <f>D281*E281</f>
        <v>0</v>
      </c>
    </row>
    <row r="282" spans="1:6" s="37" customFormat="1">
      <c r="A282" s="50"/>
      <c r="B282" s="9" t="s">
        <v>134</v>
      </c>
      <c r="C282" s="5" t="s">
        <v>1</v>
      </c>
      <c r="D282" s="5">
        <v>5</v>
      </c>
      <c r="E282" s="75">
        <v>0</v>
      </c>
      <c r="F282" s="13">
        <f>D282*E282</f>
        <v>0</v>
      </c>
    </row>
    <row r="283" spans="1:6" s="37" customFormat="1">
      <c r="A283" s="50"/>
      <c r="B283" s="9" t="s">
        <v>138</v>
      </c>
      <c r="C283" s="5" t="s">
        <v>1</v>
      </c>
      <c r="D283" s="5">
        <v>2</v>
      </c>
      <c r="E283" s="75">
        <v>0</v>
      </c>
      <c r="F283" s="13">
        <f>D283*E283</f>
        <v>0</v>
      </c>
    </row>
    <row r="284" spans="1:6" s="37" customFormat="1">
      <c r="A284" s="50"/>
      <c r="B284" s="9"/>
      <c r="C284" s="5"/>
      <c r="D284" s="5"/>
      <c r="E284" s="75"/>
      <c r="F284" s="13"/>
    </row>
    <row r="285" spans="1:6" s="37" customFormat="1" ht="75">
      <c r="A285" s="50" t="s">
        <v>23</v>
      </c>
      <c r="B285" s="98" t="s">
        <v>130</v>
      </c>
      <c r="C285" s="5"/>
      <c r="D285" s="5"/>
      <c r="E285" s="75"/>
      <c r="F285" s="13"/>
    </row>
    <row r="286" spans="1:6" s="37" customFormat="1" ht="25.5">
      <c r="A286" s="50"/>
      <c r="B286" s="9" t="s">
        <v>131</v>
      </c>
      <c r="C286" s="5" t="s">
        <v>1</v>
      </c>
      <c r="D286" s="5">
        <v>32</v>
      </c>
      <c r="E286" s="75">
        <v>0</v>
      </c>
      <c r="F286" s="13">
        <f>D286*E286</f>
        <v>0</v>
      </c>
    </row>
    <row r="287" spans="1:6" s="37" customFormat="1" ht="25.5">
      <c r="A287" s="50"/>
      <c r="B287" s="9" t="s">
        <v>132</v>
      </c>
      <c r="C287" s="5" t="s">
        <v>1</v>
      </c>
      <c r="D287" s="5">
        <v>8</v>
      </c>
      <c r="E287" s="75">
        <v>0</v>
      </c>
      <c r="F287" s="13">
        <f>D287*E287</f>
        <v>0</v>
      </c>
    </row>
    <row r="288" spans="1:6" s="37" customFormat="1" ht="25.5">
      <c r="A288" s="50"/>
      <c r="B288" s="9" t="s">
        <v>133</v>
      </c>
      <c r="C288" s="5" t="s">
        <v>1</v>
      </c>
      <c r="D288" s="5">
        <v>3</v>
      </c>
      <c r="E288" s="75">
        <v>0</v>
      </c>
      <c r="F288" s="13">
        <f>D288*E288</f>
        <v>0</v>
      </c>
    </row>
    <row r="289" spans="1:6" s="37" customFormat="1" ht="25.5">
      <c r="A289" s="50"/>
      <c r="B289" s="9" t="s">
        <v>135</v>
      </c>
      <c r="C289" s="5" t="s">
        <v>1</v>
      </c>
      <c r="D289" s="5">
        <v>9</v>
      </c>
      <c r="E289" s="75">
        <v>0</v>
      </c>
      <c r="F289" s="13">
        <f>D289*E289</f>
        <v>0</v>
      </c>
    </row>
    <row r="290" spans="1:6" s="37" customFormat="1">
      <c r="A290" s="50"/>
      <c r="B290" s="9"/>
      <c r="C290" s="5"/>
      <c r="D290" s="5"/>
      <c r="E290" s="75"/>
      <c r="F290" s="13"/>
    </row>
    <row r="291" spans="1:6" s="37" customFormat="1" ht="51">
      <c r="A291" s="54" t="s">
        <v>24</v>
      </c>
      <c r="B291" s="33" t="s">
        <v>78</v>
      </c>
      <c r="C291" s="34" t="s">
        <v>1</v>
      </c>
      <c r="D291" s="35">
        <v>30</v>
      </c>
      <c r="E291" s="81">
        <v>0</v>
      </c>
      <c r="F291" s="40">
        <f>D291*E291</f>
        <v>0</v>
      </c>
    </row>
    <row r="292" spans="1:6" s="37" customFormat="1">
      <c r="A292" s="50"/>
      <c r="B292" s="115"/>
      <c r="C292" s="116"/>
      <c r="D292" s="116"/>
      <c r="E292" s="81"/>
      <c r="F292" s="40"/>
    </row>
    <row r="293" spans="1:6" s="37" customFormat="1" ht="25.5">
      <c r="A293" s="54" t="s">
        <v>5</v>
      </c>
      <c r="B293" s="33" t="s">
        <v>113</v>
      </c>
      <c r="C293" s="34" t="s">
        <v>46</v>
      </c>
      <c r="D293" s="35">
        <v>3</v>
      </c>
      <c r="E293" s="81">
        <v>0</v>
      </c>
      <c r="F293" s="40">
        <f>D293*E293</f>
        <v>0</v>
      </c>
    </row>
    <row r="294" spans="1:6" s="37" customFormat="1">
      <c r="A294" s="54"/>
      <c r="B294" s="33"/>
      <c r="C294" s="34"/>
      <c r="D294" s="35"/>
      <c r="E294" s="81"/>
      <c r="F294" s="40"/>
    </row>
    <row r="295" spans="1:6" s="37" customFormat="1" ht="38.25">
      <c r="A295" s="50" t="s">
        <v>7</v>
      </c>
      <c r="B295" s="117" t="s">
        <v>33</v>
      </c>
      <c r="C295" s="41"/>
      <c r="D295" s="41"/>
      <c r="E295" s="118"/>
      <c r="F295" s="41"/>
    </row>
    <row r="296" spans="1:6" s="37" customFormat="1">
      <c r="A296" s="50"/>
      <c r="B296" s="119" t="s">
        <v>43</v>
      </c>
      <c r="C296" s="116" t="s">
        <v>9</v>
      </c>
      <c r="D296" s="116">
        <v>4</v>
      </c>
      <c r="E296" s="81">
        <v>0</v>
      </c>
      <c r="F296" s="40">
        <f>D296*E296</f>
        <v>0</v>
      </c>
    </row>
    <row r="297" spans="1:6" s="37" customFormat="1">
      <c r="A297" s="50"/>
      <c r="B297" s="119" t="s">
        <v>31</v>
      </c>
      <c r="C297" s="116" t="s">
        <v>9</v>
      </c>
      <c r="D297" s="116">
        <v>6</v>
      </c>
      <c r="E297" s="81">
        <v>0</v>
      </c>
      <c r="F297" s="40">
        <f>D297*E297</f>
        <v>0</v>
      </c>
    </row>
    <row r="298" spans="1:6" s="37" customFormat="1">
      <c r="A298" s="50"/>
      <c r="B298" s="119" t="s">
        <v>32</v>
      </c>
      <c r="C298" s="116" t="s">
        <v>9</v>
      </c>
      <c r="D298" s="116">
        <v>4</v>
      </c>
      <c r="E298" s="81">
        <v>0</v>
      </c>
      <c r="F298" s="40">
        <f>D298*E298</f>
        <v>0</v>
      </c>
    </row>
    <row r="299" spans="1:6" s="37" customFormat="1">
      <c r="A299" s="50"/>
      <c r="B299" s="117"/>
      <c r="C299" s="116"/>
      <c r="D299" s="116"/>
      <c r="E299" s="81"/>
      <c r="F299" s="40"/>
    </row>
    <row r="300" spans="1:6" s="37" customFormat="1" ht="25.5">
      <c r="A300" s="50" t="s">
        <v>25</v>
      </c>
      <c r="B300" s="117" t="s">
        <v>51</v>
      </c>
      <c r="C300" s="41"/>
      <c r="D300" s="41"/>
      <c r="E300" s="118"/>
      <c r="F300" s="41"/>
    </row>
    <row r="301" spans="1:6" s="37" customFormat="1">
      <c r="A301" s="50"/>
      <c r="B301" s="119" t="s">
        <v>43</v>
      </c>
      <c r="C301" s="116" t="s">
        <v>9</v>
      </c>
      <c r="D301" s="116">
        <v>1</v>
      </c>
      <c r="E301" s="81">
        <v>0</v>
      </c>
      <c r="F301" s="40">
        <f>D301*E301</f>
        <v>0</v>
      </c>
    </row>
    <row r="302" spans="1:6" s="37" customFormat="1">
      <c r="A302" s="50"/>
      <c r="B302" s="119" t="s">
        <v>192</v>
      </c>
      <c r="C302" s="116" t="s">
        <v>9</v>
      </c>
      <c r="D302" s="116">
        <v>1</v>
      </c>
      <c r="E302" s="81">
        <v>0</v>
      </c>
      <c r="F302" s="40">
        <f>D302*E302</f>
        <v>0</v>
      </c>
    </row>
    <row r="303" spans="1:6" s="37" customFormat="1">
      <c r="A303" s="54"/>
      <c r="B303" s="33"/>
      <c r="C303" s="34"/>
      <c r="D303" s="35"/>
      <c r="E303" s="81"/>
      <c r="F303" s="40"/>
    </row>
    <row r="304" spans="1:6" s="37" customFormat="1" ht="38.25">
      <c r="A304" s="54" t="s">
        <v>26</v>
      </c>
      <c r="B304" s="68" t="s">
        <v>193</v>
      </c>
      <c r="C304" s="34" t="s">
        <v>46</v>
      </c>
      <c r="D304" s="35">
        <v>1</v>
      </c>
      <c r="E304" s="81">
        <v>0</v>
      </c>
      <c r="F304" s="40">
        <f>D304*E304</f>
        <v>0</v>
      </c>
    </row>
    <row r="305" spans="1:6" s="37" customFormat="1">
      <c r="A305" s="54"/>
      <c r="B305" s="33"/>
      <c r="C305" s="34"/>
      <c r="D305" s="35"/>
      <c r="E305" s="81"/>
      <c r="F305" s="40"/>
    </row>
    <row r="306" spans="1:6" s="37" customFormat="1" ht="38.25">
      <c r="A306" s="54" t="s">
        <v>45</v>
      </c>
      <c r="B306" s="68" t="s">
        <v>148</v>
      </c>
      <c r="C306" s="34" t="s">
        <v>46</v>
      </c>
      <c r="D306" s="35">
        <v>8</v>
      </c>
      <c r="E306" s="81">
        <v>0</v>
      </c>
      <c r="F306" s="40">
        <f>D306*E306</f>
        <v>0</v>
      </c>
    </row>
    <row r="307" spans="1:6" s="37" customFormat="1">
      <c r="A307" s="54"/>
      <c r="B307" s="33"/>
      <c r="C307" s="34"/>
      <c r="D307" s="35"/>
      <c r="E307" s="75"/>
      <c r="F307" s="13"/>
    </row>
    <row r="308" spans="1:6" s="37" customFormat="1" ht="38.25">
      <c r="A308" s="54" t="s">
        <v>8</v>
      </c>
      <c r="B308" s="33" t="s">
        <v>149</v>
      </c>
      <c r="C308" s="34" t="s">
        <v>10</v>
      </c>
      <c r="D308" s="35">
        <v>190</v>
      </c>
      <c r="E308" s="75">
        <v>0</v>
      </c>
      <c r="F308" s="13">
        <f>D308*E308</f>
        <v>0</v>
      </c>
    </row>
    <row r="309" spans="1:6" s="37" customFormat="1">
      <c r="A309" s="54"/>
      <c r="B309" s="33"/>
      <c r="C309" s="34"/>
      <c r="D309" s="35"/>
      <c r="E309" s="75"/>
      <c r="F309" s="13"/>
    </row>
    <row r="310" spans="1:6" s="37" customFormat="1" ht="38.25">
      <c r="A310" s="54" t="s">
        <v>27</v>
      </c>
      <c r="B310" s="33" t="s">
        <v>150</v>
      </c>
      <c r="C310" s="34" t="s">
        <v>10</v>
      </c>
      <c r="D310" s="35">
        <v>70</v>
      </c>
      <c r="E310" s="75">
        <v>0</v>
      </c>
      <c r="F310" s="13">
        <f>D310*E310</f>
        <v>0</v>
      </c>
    </row>
    <row r="311" spans="1:6" s="37" customFormat="1">
      <c r="A311" s="54"/>
      <c r="B311" s="33"/>
      <c r="C311" s="34"/>
      <c r="D311" s="35"/>
      <c r="E311" s="75"/>
      <c r="F311" s="13"/>
    </row>
    <row r="312" spans="1:6" s="37" customFormat="1" ht="38.25">
      <c r="A312" s="54" t="s">
        <v>28</v>
      </c>
      <c r="B312" s="33" t="s">
        <v>151</v>
      </c>
      <c r="C312" s="34" t="s">
        <v>1</v>
      </c>
      <c r="D312" s="35">
        <v>8</v>
      </c>
      <c r="E312" s="75">
        <v>0</v>
      </c>
      <c r="F312" s="13">
        <f>D312*E312</f>
        <v>0</v>
      </c>
    </row>
    <row r="313" spans="1:6" s="37" customFormat="1">
      <c r="A313" s="54"/>
      <c r="B313" s="33"/>
      <c r="C313" s="34"/>
      <c r="D313" s="35"/>
      <c r="E313" s="75"/>
      <c r="F313" s="13"/>
    </row>
    <row r="314" spans="1:6" s="37" customFormat="1" ht="25.5">
      <c r="A314" s="54" t="s">
        <v>29</v>
      </c>
      <c r="B314" s="33" t="s">
        <v>152</v>
      </c>
      <c r="C314" s="34" t="s">
        <v>1</v>
      </c>
      <c r="D314" s="35">
        <v>8</v>
      </c>
      <c r="E314" s="75">
        <v>0</v>
      </c>
      <c r="F314" s="13">
        <f>D314*E314</f>
        <v>0</v>
      </c>
    </row>
    <row r="315" spans="1:6" s="37" customFormat="1">
      <c r="A315" s="54"/>
      <c r="B315" s="33"/>
      <c r="C315" s="34"/>
      <c r="D315" s="35"/>
      <c r="E315" s="75"/>
      <c r="F315" s="13"/>
    </row>
    <row r="316" spans="1:6" s="37" customFormat="1">
      <c r="A316" s="50" t="s">
        <v>13</v>
      </c>
      <c r="B316" s="17" t="s">
        <v>94</v>
      </c>
      <c r="C316" s="5" t="s">
        <v>95</v>
      </c>
      <c r="D316" s="27">
        <v>0.03</v>
      </c>
      <c r="E316" s="75">
        <f>SUM(F219:F293)</f>
        <v>0</v>
      </c>
      <c r="F316" s="13">
        <f>D316*E316</f>
        <v>0</v>
      </c>
    </row>
    <row r="317" spans="1:6">
      <c r="A317" s="50"/>
      <c r="B317" s="17"/>
      <c r="C317" s="3"/>
      <c r="D317" s="5"/>
      <c r="E317" s="75"/>
      <c r="F317" s="13"/>
    </row>
    <row r="318" spans="1:6" ht="12.75" customHeight="1">
      <c r="A318" s="56"/>
      <c r="B318" s="89" t="s">
        <v>140</v>
      </c>
      <c r="C318" s="26"/>
      <c r="D318" s="24"/>
      <c r="E318" s="83"/>
      <c r="F318" s="25">
        <f>SUM(F218:F316)</f>
        <v>0</v>
      </c>
    </row>
    <row r="319" spans="1:6" ht="12.75" customHeight="1">
      <c r="A319" s="57"/>
      <c r="B319" s="10"/>
      <c r="C319" s="11"/>
      <c r="D319" s="11"/>
      <c r="E319" s="84"/>
      <c r="F319" s="12"/>
    </row>
    <row r="320" spans="1:6" ht="12.75" customHeight="1">
      <c r="A320" s="57"/>
      <c r="B320" s="29"/>
      <c r="C320" s="11"/>
      <c r="D320" s="11"/>
      <c r="E320" s="84"/>
      <c r="F320" s="12"/>
    </row>
    <row r="321" spans="1:6" ht="12.75" customHeight="1">
      <c r="A321" s="57"/>
      <c r="B321" s="29"/>
      <c r="C321" s="11"/>
      <c r="D321" s="11"/>
      <c r="E321" s="84"/>
      <c r="F321" s="12"/>
    </row>
    <row r="322" spans="1:6" s="1" customFormat="1" ht="12.75" customHeight="1">
      <c r="A322" s="50"/>
      <c r="B322" s="17" t="s">
        <v>141</v>
      </c>
      <c r="C322" s="5"/>
      <c r="D322" s="5"/>
      <c r="E322" s="75"/>
      <c r="F322" s="13"/>
    </row>
    <row r="323" spans="1:6" ht="12.75" customHeight="1">
      <c r="A323" s="50"/>
      <c r="B323" s="39"/>
      <c r="C323" s="5"/>
      <c r="D323" s="5"/>
      <c r="E323" s="75"/>
      <c r="F323" s="13"/>
    </row>
    <row r="324" spans="1:6" ht="12.75" customHeight="1">
      <c r="A324" s="50" t="s">
        <v>143</v>
      </c>
      <c r="B324" s="39" t="str">
        <f>B215</f>
        <v>UKUPNO ELEKTROMONTAŽNI HALA 1:</v>
      </c>
      <c r="C324" s="5"/>
      <c r="D324" s="5"/>
      <c r="E324" s="75"/>
      <c r="F324" s="13">
        <f>F215</f>
        <v>0</v>
      </c>
    </row>
    <row r="325" spans="1:6" ht="12.75" customHeight="1">
      <c r="A325" s="50"/>
      <c r="B325" s="39"/>
      <c r="C325" s="5"/>
      <c r="D325" s="5"/>
      <c r="E325" s="75"/>
      <c r="F325" s="13"/>
    </row>
    <row r="326" spans="1:6" ht="12.75" customHeight="1">
      <c r="A326" s="50" t="s">
        <v>144</v>
      </c>
      <c r="B326" s="39" t="str">
        <f>B318</f>
        <v>UKUPNO ELEKTROMONTAŽNI HALA 2:</v>
      </c>
      <c r="C326" s="5"/>
      <c r="D326" s="5"/>
      <c r="E326" s="75"/>
      <c r="F326" s="13">
        <f>F318</f>
        <v>0</v>
      </c>
    </row>
    <row r="327" spans="1:6" ht="12.75" customHeight="1">
      <c r="A327" s="50"/>
      <c r="B327" s="39"/>
      <c r="C327" s="5"/>
      <c r="D327" s="5"/>
      <c r="E327" s="75"/>
      <c r="F327" s="13"/>
    </row>
    <row r="328" spans="1:6" ht="12.75" customHeight="1">
      <c r="A328" s="56"/>
      <c r="B328" s="113" t="s">
        <v>145</v>
      </c>
      <c r="C328" s="114"/>
      <c r="D328" s="24"/>
      <c r="E328" s="83"/>
      <c r="F328" s="25">
        <f>SUM(F323:F327)</f>
        <v>0</v>
      </c>
    </row>
    <row r="329" spans="1:6" ht="12.75" customHeight="1">
      <c r="A329" s="50"/>
      <c r="B329" s="8"/>
      <c r="C329" s="4"/>
      <c r="D329" s="5"/>
      <c r="E329" s="85"/>
      <c r="F329" s="6"/>
    </row>
    <row r="330" spans="1:6" ht="13.5" customHeight="1">
      <c r="A330" s="58"/>
      <c r="B330" s="29"/>
      <c r="C330" s="29"/>
      <c r="D330" s="11"/>
      <c r="E330" s="84"/>
      <c r="F330" s="12"/>
    </row>
    <row r="331" spans="1:6" ht="13.5" customHeight="1">
      <c r="A331" s="20" t="s">
        <v>146</v>
      </c>
      <c r="B331" s="29" t="s">
        <v>22</v>
      </c>
      <c r="C331" s="29"/>
      <c r="D331" s="11"/>
      <c r="E331" s="84"/>
      <c r="F331" s="12"/>
    </row>
    <row r="332" spans="1:6" ht="13.5" customHeight="1">
      <c r="A332" s="58"/>
      <c r="B332" s="29"/>
      <c r="C332" s="29"/>
      <c r="D332" s="11"/>
      <c r="E332" s="84"/>
      <c r="F332" s="12"/>
    </row>
    <row r="333" spans="1:6" s="42" customFormat="1">
      <c r="A333" s="64" t="s">
        <v>0</v>
      </c>
      <c r="B333" s="65" t="s">
        <v>57</v>
      </c>
      <c r="E333" s="78"/>
      <c r="F333" s="44"/>
    </row>
    <row r="334" spans="1:6" s="42" customFormat="1">
      <c r="A334" s="66" t="s">
        <v>58</v>
      </c>
      <c r="B334" s="43" t="s">
        <v>59</v>
      </c>
      <c r="E334" s="78"/>
      <c r="F334" s="44"/>
    </row>
    <row r="335" spans="1:6" s="42" customFormat="1" ht="13.5" customHeight="1">
      <c r="A335" s="66" t="s">
        <v>58</v>
      </c>
      <c r="B335" s="43" t="s">
        <v>60</v>
      </c>
      <c r="E335" s="78"/>
      <c r="F335" s="44"/>
    </row>
    <row r="336" spans="1:6" s="42" customFormat="1" ht="25.5">
      <c r="A336" s="66" t="s">
        <v>58</v>
      </c>
      <c r="B336" s="43" t="s">
        <v>61</v>
      </c>
      <c r="E336" s="78"/>
      <c r="F336" s="44"/>
    </row>
    <row r="337" spans="1:6" s="42" customFormat="1">
      <c r="A337" s="66" t="s">
        <v>58</v>
      </c>
      <c r="B337" s="43" t="s">
        <v>62</v>
      </c>
      <c r="E337" s="78"/>
      <c r="F337" s="44"/>
    </row>
    <row r="338" spans="1:6" s="42" customFormat="1" ht="25.5">
      <c r="A338" s="66" t="s">
        <v>58</v>
      </c>
      <c r="B338" s="43" t="s">
        <v>63</v>
      </c>
      <c r="E338" s="78"/>
      <c r="F338" s="44"/>
    </row>
    <row r="339" spans="1:6" s="42" customFormat="1" ht="25.5">
      <c r="A339" s="66" t="s">
        <v>58</v>
      </c>
      <c r="B339" s="43" t="s">
        <v>64</v>
      </c>
      <c r="E339" s="78"/>
      <c r="F339" s="44"/>
    </row>
    <row r="340" spans="1:6" s="42" customFormat="1" ht="38.25">
      <c r="A340" s="66" t="s">
        <v>58</v>
      </c>
      <c r="B340" s="43" t="s">
        <v>65</v>
      </c>
      <c r="E340" s="78"/>
      <c r="F340" s="44"/>
    </row>
    <row r="341" spans="1:6" s="42" customFormat="1" ht="25.5">
      <c r="A341" s="66" t="s">
        <v>58</v>
      </c>
      <c r="B341" s="43" t="s">
        <v>66</v>
      </c>
      <c r="E341" s="78"/>
      <c r="F341" s="44"/>
    </row>
    <row r="342" spans="1:6" s="42" customFormat="1" ht="25.5">
      <c r="A342" s="66" t="s">
        <v>58</v>
      </c>
      <c r="B342" s="43" t="s">
        <v>67</v>
      </c>
      <c r="E342" s="78"/>
      <c r="F342" s="44"/>
    </row>
    <row r="343" spans="1:6" s="42" customFormat="1" ht="25.5">
      <c r="A343" s="66" t="s">
        <v>58</v>
      </c>
      <c r="B343" s="43" t="s">
        <v>88</v>
      </c>
      <c r="E343" s="78"/>
      <c r="F343" s="44"/>
    </row>
    <row r="344" spans="1:6" s="42" customFormat="1" ht="15" customHeight="1">
      <c r="A344" s="66" t="s">
        <v>58</v>
      </c>
      <c r="B344" s="43" t="s">
        <v>68</v>
      </c>
      <c r="E344" s="78"/>
      <c r="F344" s="44"/>
    </row>
    <row r="345" spans="1:6" s="42" customFormat="1">
      <c r="A345" s="66" t="s">
        <v>58</v>
      </c>
      <c r="B345" s="43" t="s">
        <v>69</v>
      </c>
      <c r="E345" s="78"/>
      <c r="F345" s="44"/>
    </row>
    <row r="346" spans="1:6" s="42" customFormat="1">
      <c r="A346" s="66" t="s">
        <v>58</v>
      </c>
      <c r="B346" s="43" t="s">
        <v>70</v>
      </c>
      <c r="E346" s="78"/>
      <c r="F346" s="44"/>
    </row>
    <row r="347" spans="1:6" s="42" customFormat="1">
      <c r="A347" s="66" t="s">
        <v>58</v>
      </c>
      <c r="B347" s="43" t="s">
        <v>71</v>
      </c>
      <c r="E347" s="78"/>
      <c r="F347" s="44"/>
    </row>
    <row r="348" spans="1:6" s="42" customFormat="1">
      <c r="A348" s="66" t="s">
        <v>58</v>
      </c>
      <c r="B348" s="43" t="s">
        <v>87</v>
      </c>
      <c r="E348" s="78"/>
      <c r="F348" s="44"/>
    </row>
    <row r="349" spans="1:6" s="42" customFormat="1" ht="25.5">
      <c r="A349" s="66" t="s">
        <v>58</v>
      </c>
      <c r="B349" s="43" t="s">
        <v>89</v>
      </c>
      <c r="E349" s="78"/>
      <c r="F349" s="44"/>
    </row>
    <row r="350" spans="1:6" s="42" customFormat="1">
      <c r="A350" s="66" t="s">
        <v>58</v>
      </c>
      <c r="B350" s="43" t="s">
        <v>72</v>
      </c>
      <c r="E350" s="78"/>
      <c r="F350" s="44"/>
    </row>
    <row r="351" spans="1:6" s="42" customFormat="1" ht="38.25">
      <c r="A351" s="66" t="s">
        <v>58</v>
      </c>
      <c r="B351" s="43" t="s">
        <v>73</v>
      </c>
      <c r="E351" s="78"/>
      <c r="F351" s="44"/>
    </row>
    <row r="352" spans="1:6" s="42" customFormat="1">
      <c r="A352" s="62"/>
      <c r="B352" s="61" t="s">
        <v>74</v>
      </c>
      <c r="C352" s="36" t="s">
        <v>46</v>
      </c>
      <c r="D352" s="36">
        <v>1</v>
      </c>
      <c r="E352" s="78">
        <v>0</v>
      </c>
      <c r="F352" s="13">
        <f>D352*E352</f>
        <v>0</v>
      </c>
    </row>
    <row r="353" spans="1:6" s="42" customFormat="1">
      <c r="A353" s="63"/>
      <c r="B353" s="43"/>
      <c r="E353" s="78"/>
      <c r="F353" s="44"/>
    </row>
    <row r="354" spans="1:6" s="42" customFormat="1">
      <c r="A354" s="62" t="s">
        <v>2</v>
      </c>
      <c r="B354" s="65" t="s">
        <v>75</v>
      </c>
      <c r="E354" s="78"/>
      <c r="F354" s="44"/>
    </row>
    <row r="355" spans="1:6" s="42" customFormat="1" ht="114.75">
      <c r="A355" s="63"/>
      <c r="B355" s="43" t="s">
        <v>76</v>
      </c>
      <c r="E355" s="78"/>
      <c r="F355" s="44"/>
    </row>
    <row r="356" spans="1:6" s="42" customFormat="1">
      <c r="A356" s="67"/>
      <c r="B356" s="68" t="s">
        <v>77</v>
      </c>
      <c r="C356" s="69" t="s">
        <v>46</v>
      </c>
      <c r="D356" s="69">
        <v>1</v>
      </c>
      <c r="E356" s="78">
        <v>0</v>
      </c>
      <c r="F356" s="13">
        <f>D356*E356</f>
        <v>0</v>
      </c>
    </row>
    <row r="357" spans="1:6">
      <c r="A357" s="53"/>
      <c r="B357" s="9"/>
      <c r="C357" s="5"/>
      <c r="D357" s="5"/>
      <c r="E357" s="75"/>
      <c r="F357" s="13"/>
    </row>
    <row r="358" spans="1:6">
      <c r="A358" s="53"/>
      <c r="B358" s="9"/>
      <c r="C358" s="5"/>
      <c r="D358" s="5"/>
      <c r="E358" s="75"/>
      <c r="F358" s="13"/>
    </row>
    <row r="359" spans="1:6" ht="13.5" customHeight="1">
      <c r="A359" s="56"/>
      <c r="B359" s="112" t="s">
        <v>18</v>
      </c>
      <c r="C359" s="114"/>
      <c r="D359" s="24"/>
      <c r="E359" s="83"/>
      <c r="F359" s="25">
        <f>SUM(F351:F358)</f>
        <v>0</v>
      </c>
    </row>
    <row r="360" spans="1:6">
      <c r="A360" s="58"/>
      <c r="B360" s="29"/>
      <c r="C360" s="29"/>
      <c r="D360" s="11"/>
      <c r="E360" s="84"/>
      <c r="F360" s="12"/>
    </row>
    <row r="361" spans="1:6">
      <c r="A361" s="58"/>
      <c r="B361" s="29"/>
      <c r="C361" s="29"/>
      <c r="D361" s="11"/>
      <c r="E361" s="84"/>
      <c r="F361" s="12"/>
    </row>
    <row r="362" spans="1:6">
      <c r="A362" s="58"/>
      <c r="B362" s="29" t="s">
        <v>147</v>
      </c>
      <c r="C362" s="29"/>
      <c r="D362" s="11"/>
      <c r="E362" s="84"/>
      <c r="F362" s="12"/>
    </row>
    <row r="363" spans="1:6" ht="8.25" customHeight="1">
      <c r="A363" s="58"/>
      <c r="B363" s="29"/>
      <c r="C363" s="29"/>
      <c r="D363" s="11"/>
      <c r="E363" s="84"/>
      <c r="F363" s="12"/>
    </row>
    <row r="364" spans="1:6">
      <c r="A364" s="20" t="s">
        <v>90</v>
      </c>
      <c r="B364" s="29" t="str">
        <f>B12</f>
        <v>UKUPNO PRIPREMNI RADOVI</v>
      </c>
      <c r="C364" s="29"/>
      <c r="D364" s="11"/>
      <c r="E364" s="84"/>
      <c r="F364" s="12">
        <f>F12</f>
        <v>0</v>
      </c>
    </row>
    <row r="365" spans="1:6" ht="9" customHeight="1">
      <c r="A365" s="20"/>
      <c r="B365" s="29"/>
      <c r="C365" s="29"/>
      <c r="D365" s="11"/>
      <c r="E365" s="84"/>
      <c r="F365" s="12"/>
    </row>
    <row r="366" spans="1:6">
      <c r="A366" s="20" t="s">
        <v>91</v>
      </c>
      <c r="B366" s="29" t="str">
        <f>B57</f>
        <v>UKUPNO GRAĐEVINSKI RADOVI</v>
      </c>
      <c r="C366" s="29"/>
      <c r="D366" s="11"/>
      <c r="E366" s="84"/>
      <c r="F366" s="12">
        <f>F57</f>
        <v>0</v>
      </c>
    </row>
    <row r="367" spans="1:6" ht="6.75" customHeight="1">
      <c r="A367" s="58"/>
      <c r="B367" s="29"/>
      <c r="C367" s="29"/>
      <c r="D367" s="11"/>
      <c r="E367" s="84"/>
      <c r="F367" s="12"/>
    </row>
    <row r="368" spans="1:6">
      <c r="A368" s="20" t="s">
        <v>142</v>
      </c>
      <c r="B368" s="29" t="str">
        <f>B328</f>
        <v>UKUPNO ELEKTROMONTAŽNI RADOVI:</v>
      </c>
      <c r="C368" s="29"/>
      <c r="D368" s="11"/>
      <c r="E368" s="84"/>
      <c r="F368" s="12">
        <f>F328</f>
        <v>0</v>
      </c>
    </row>
    <row r="369" spans="1:6" ht="7.5" customHeight="1">
      <c r="A369" s="20"/>
      <c r="B369" s="29"/>
      <c r="C369" s="29"/>
      <c r="D369" s="11"/>
      <c r="E369" s="84"/>
      <c r="F369" s="12"/>
    </row>
    <row r="370" spans="1:6">
      <c r="A370" s="20" t="s">
        <v>146</v>
      </c>
      <c r="B370" s="29" t="str">
        <f>B359</f>
        <v>UKUPNO ZA ISPITIVANJA I DOKUMENTACIJU:</v>
      </c>
      <c r="C370" s="29"/>
      <c r="D370" s="11"/>
      <c r="E370" s="84"/>
      <c r="F370" s="12">
        <f>F359</f>
        <v>0</v>
      </c>
    </row>
    <row r="371" spans="1:6" ht="12.75" customHeight="1" thickBot="1"/>
    <row r="372" spans="1:6" s="1" customFormat="1" ht="17.25" thickTop="1" thickBot="1">
      <c r="A372" s="60"/>
      <c r="B372" s="30" t="s">
        <v>11</v>
      </c>
      <c r="C372" s="31"/>
      <c r="D372" s="31"/>
      <c r="E372" s="86"/>
      <c r="F372" s="32">
        <f>SUM(F364:F370)</f>
        <v>0</v>
      </c>
    </row>
    <row r="373" spans="1:6" s="1" customFormat="1" ht="15.75" thickTop="1">
      <c r="A373" s="47"/>
      <c r="B373" s="19"/>
      <c r="E373" s="71"/>
    </row>
  </sheetData>
  <sheetProtection formatCells="0" formatColumns="0" formatRows="0" insertColumns="0" insertRows="0" deleteColumns="0" deleteRows="0"/>
  <protectedRanges>
    <protectedRange sqref="E291 E187:E190 E216:E217 E293:E294 E87 E212 E303:E315 E192:E210 E129:E131 E222:E223 E90:E101 E103:E114 E116:E127 E225:E235 E238:E248" name="Range1_2"/>
    <protectedRange sqref="E128" name="Range1_2_1"/>
    <protectedRange sqref="E211" name="Range1_2_3"/>
  </protectedRanges>
  <pageMargins left="0.55118110236220474" right="0.35433070866141736" top="0.59055118110236227" bottom="0.59055118110236227" header="0.51181102362204722" footer="0.51181102362204722"/>
  <pageSetup paperSize="9" firstPageNumber="0" orientation="portrait" r:id="rId1"/>
  <headerFooter alignWithMargins="0">
    <oddFooter>&amp;C&amp;P/&amp;N</oddFooter>
  </headerFooter>
  <rowBreaks count="1" manualBreakCount="1">
    <brk id="21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Bifix- elektro</vt:lpstr>
      <vt:lpstr>'Bifix- elektro'!Podrucje_ispisa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HP8710W</dc:creator>
  <cp:lastModifiedBy>IKermeci</cp:lastModifiedBy>
  <cp:lastPrinted>2018-06-11T05:51:41Z</cp:lastPrinted>
  <dcterms:created xsi:type="dcterms:W3CDTF">2013-05-08T07:05:17Z</dcterms:created>
  <dcterms:modified xsi:type="dcterms:W3CDTF">2018-06-26T08:44:33Z</dcterms:modified>
</cp:coreProperties>
</file>